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4997 2000002999 2020001XXX REPARAC TK ARICA SRV\4.Publicación Licitación\Licitación 5000004997\"/>
    </mc:Choice>
  </mc:AlternateContent>
  <bookViews>
    <workbookView xWindow="0" yWindow="0" windowWidth="28800" windowHeight="11880"/>
  </bookViews>
  <sheets>
    <sheet name="Formato B-1" sheetId="1" r:id="rId1"/>
  </sheets>
  <definedNames>
    <definedName name="_xlnm.Print_Titles" localSheetId="0">'Formato B-1'!$1:$7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1" l="1"/>
  <c r="P14" i="1"/>
  <c r="P8" i="1"/>
  <c r="P73" i="1"/>
  <c r="O97" i="1" l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I97" i="1"/>
  <c r="I96" i="1"/>
  <c r="P96" i="1" s="1"/>
  <c r="I95" i="1"/>
  <c r="I94" i="1"/>
  <c r="P94" i="1" s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F97" i="1"/>
  <c r="P97" i="1" s="1"/>
  <c r="F96" i="1"/>
  <c r="F95" i="1"/>
  <c r="P95" i="1" s="1"/>
  <c r="F94" i="1"/>
  <c r="F93" i="1"/>
  <c r="P93" i="1" s="1"/>
  <c r="P92" i="1" s="1"/>
  <c r="F92" i="1"/>
  <c r="F91" i="1"/>
  <c r="P91" i="1" s="1"/>
  <c r="F90" i="1"/>
  <c r="P90" i="1" s="1"/>
  <c r="F89" i="1"/>
  <c r="P89" i="1" s="1"/>
  <c r="F88" i="1"/>
  <c r="P88" i="1" s="1"/>
  <c r="F87" i="1"/>
  <c r="P87" i="1" s="1"/>
  <c r="F86" i="1"/>
  <c r="P86" i="1" s="1"/>
  <c r="F85" i="1"/>
  <c r="P85" i="1" s="1"/>
  <c r="F84" i="1"/>
  <c r="P84" i="1" s="1"/>
  <c r="F83" i="1"/>
  <c r="P83" i="1" s="1"/>
  <c r="F82" i="1"/>
  <c r="P82" i="1" s="1"/>
  <c r="F81" i="1"/>
  <c r="P81" i="1" s="1"/>
  <c r="F80" i="1"/>
  <c r="P80" i="1" s="1"/>
  <c r="F79" i="1"/>
  <c r="P79" i="1" s="1"/>
  <c r="P78" i="1" s="1"/>
  <c r="O72" i="1" l="1"/>
  <c r="O71" i="1"/>
  <c r="O70" i="1"/>
  <c r="O68" i="1"/>
  <c r="O67" i="1"/>
  <c r="O66" i="1"/>
  <c r="O65" i="1"/>
  <c r="O64" i="1"/>
  <c r="O63" i="1"/>
  <c r="O62" i="1"/>
  <c r="O61" i="1"/>
  <c r="O60" i="1"/>
  <c r="O59" i="1"/>
  <c r="O57" i="1"/>
  <c r="O55" i="1"/>
  <c r="O54" i="1"/>
  <c r="O53" i="1"/>
  <c r="O51" i="1"/>
  <c r="O50" i="1"/>
  <c r="O49" i="1"/>
  <c r="O48" i="1"/>
  <c r="O47" i="1"/>
  <c r="O45" i="1"/>
  <c r="O44" i="1"/>
  <c r="O43" i="1"/>
  <c r="O42" i="1"/>
  <c r="O41" i="1"/>
  <c r="O39" i="1"/>
  <c r="O38" i="1"/>
  <c r="O37" i="1"/>
  <c r="O36" i="1"/>
  <c r="O35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L72" i="1"/>
  <c r="L71" i="1"/>
  <c r="L70" i="1"/>
  <c r="L68" i="1"/>
  <c r="L67" i="1"/>
  <c r="L66" i="1"/>
  <c r="L65" i="1"/>
  <c r="L64" i="1"/>
  <c r="L63" i="1"/>
  <c r="L62" i="1"/>
  <c r="L61" i="1"/>
  <c r="L60" i="1"/>
  <c r="L59" i="1"/>
  <c r="L57" i="1"/>
  <c r="L55" i="1"/>
  <c r="L54" i="1"/>
  <c r="L53" i="1"/>
  <c r="L51" i="1"/>
  <c r="L50" i="1"/>
  <c r="L49" i="1"/>
  <c r="L48" i="1"/>
  <c r="L47" i="1"/>
  <c r="L45" i="1"/>
  <c r="L44" i="1"/>
  <c r="L43" i="1"/>
  <c r="L42" i="1"/>
  <c r="L41" i="1"/>
  <c r="L39" i="1"/>
  <c r="L38" i="1"/>
  <c r="L37" i="1"/>
  <c r="L36" i="1"/>
  <c r="L35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I72" i="1"/>
  <c r="I71" i="1"/>
  <c r="I70" i="1"/>
  <c r="I68" i="1"/>
  <c r="I67" i="1"/>
  <c r="I66" i="1"/>
  <c r="I65" i="1"/>
  <c r="I64" i="1"/>
  <c r="I63" i="1"/>
  <c r="I62" i="1"/>
  <c r="I61" i="1"/>
  <c r="I60" i="1"/>
  <c r="I59" i="1"/>
  <c r="I57" i="1"/>
  <c r="I55" i="1"/>
  <c r="I54" i="1"/>
  <c r="P54" i="1" s="1"/>
  <c r="I53" i="1"/>
  <c r="I51" i="1"/>
  <c r="P51" i="1" s="1"/>
  <c r="I50" i="1"/>
  <c r="I49" i="1"/>
  <c r="P49" i="1" s="1"/>
  <c r="I48" i="1"/>
  <c r="I47" i="1"/>
  <c r="P47" i="1" s="1"/>
  <c r="I45" i="1"/>
  <c r="I44" i="1"/>
  <c r="I43" i="1"/>
  <c r="I42" i="1"/>
  <c r="I41" i="1"/>
  <c r="I39" i="1"/>
  <c r="I38" i="1"/>
  <c r="I37" i="1"/>
  <c r="I36" i="1"/>
  <c r="I35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F72" i="1"/>
  <c r="F71" i="1"/>
  <c r="F70" i="1"/>
  <c r="P70" i="1" s="1"/>
  <c r="F68" i="1"/>
  <c r="F67" i="1"/>
  <c r="F66" i="1"/>
  <c r="F65" i="1"/>
  <c r="F64" i="1"/>
  <c r="F63" i="1"/>
  <c r="F62" i="1"/>
  <c r="F61" i="1"/>
  <c r="F60" i="1"/>
  <c r="F59" i="1"/>
  <c r="F57" i="1"/>
  <c r="F55" i="1"/>
  <c r="F54" i="1"/>
  <c r="F53" i="1"/>
  <c r="F51" i="1"/>
  <c r="F50" i="1"/>
  <c r="F49" i="1"/>
  <c r="F48" i="1"/>
  <c r="F47" i="1"/>
  <c r="F45" i="1"/>
  <c r="F44" i="1"/>
  <c r="F43" i="1"/>
  <c r="F42" i="1"/>
  <c r="F41" i="1"/>
  <c r="F39" i="1"/>
  <c r="F38" i="1"/>
  <c r="F37" i="1"/>
  <c r="F36" i="1"/>
  <c r="F35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F18" i="1"/>
  <c r="F17" i="1"/>
  <c r="F16" i="1"/>
  <c r="F15" i="1"/>
  <c r="F13" i="1"/>
  <c r="F12" i="1"/>
  <c r="F11" i="1"/>
  <c r="F10" i="1"/>
  <c r="O19" i="1"/>
  <c r="O18" i="1"/>
  <c r="O17" i="1"/>
  <c r="O16" i="1"/>
  <c r="O15" i="1"/>
  <c r="L19" i="1"/>
  <c r="L18" i="1"/>
  <c r="L17" i="1"/>
  <c r="L16" i="1"/>
  <c r="L15" i="1"/>
  <c r="I19" i="1"/>
  <c r="I18" i="1"/>
  <c r="I17" i="1"/>
  <c r="I16" i="1"/>
  <c r="I15" i="1"/>
  <c r="P15" i="1" s="1"/>
  <c r="O13" i="1"/>
  <c r="O12" i="1"/>
  <c r="O11" i="1"/>
  <c r="O10" i="1"/>
  <c r="O9" i="1"/>
  <c r="I13" i="1"/>
  <c r="I12" i="1"/>
  <c r="I11" i="1"/>
  <c r="I10" i="1"/>
  <c r="I9" i="1"/>
  <c r="L13" i="1"/>
  <c r="L12" i="1"/>
  <c r="L11" i="1"/>
  <c r="L10" i="1"/>
  <c r="L9" i="1"/>
  <c r="F9" i="1"/>
  <c r="P39" i="1" l="1"/>
  <c r="P42" i="1"/>
  <c r="P44" i="1"/>
  <c r="P57" i="1"/>
  <c r="P56" i="1" s="1"/>
  <c r="P72" i="1"/>
  <c r="P71" i="1"/>
  <c r="P60" i="1"/>
  <c r="P64" i="1"/>
  <c r="P66" i="1"/>
  <c r="P68" i="1"/>
  <c r="P53" i="1"/>
  <c r="P59" i="1"/>
  <c r="P61" i="1"/>
  <c r="P41" i="1"/>
  <c r="P48" i="1"/>
  <c r="P17" i="1"/>
  <c r="P67" i="1"/>
  <c r="P65" i="1"/>
  <c r="P63" i="1"/>
  <c r="P62" i="1"/>
  <c r="P58" i="1" s="1"/>
  <c r="P55" i="1"/>
  <c r="P52" i="1" s="1"/>
  <c r="P50" i="1"/>
  <c r="P45" i="1"/>
  <c r="P43" i="1"/>
  <c r="P38" i="1"/>
  <c r="P37" i="1"/>
  <c r="P36" i="1"/>
  <c r="P35" i="1"/>
  <c r="P22" i="1"/>
  <c r="P28" i="1"/>
  <c r="P21" i="1"/>
  <c r="P25" i="1"/>
  <c r="P29" i="1"/>
  <c r="P31" i="1"/>
  <c r="P19" i="1"/>
  <c r="P33" i="1"/>
  <c r="P32" i="1"/>
  <c r="P30" i="1"/>
  <c r="P27" i="1"/>
  <c r="P26" i="1"/>
  <c r="P24" i="1"/>
  <c r="P23" i="1"/>
  <c r="P13" i="1"/>
  <c r="P11" i="1"/>
  <c r="P9" i="1"/>
  <c r="P10" i="1"/>
  <c r="P12" i="1"/>
  <c r="P16" i="1"/>
  <c r="P18" i="1"/>
  <c r="P69" i="1" l="1"/>
</calcChain>
</file>

<file path=xl/sharedStrings.xml><?xml version="1.0" encoding="utf-8"?>
<sst xmlns="http://schemas.openxmlformats.org/spreadsheetml/2006/main" count="289" uniqueCount="182">
  <si>
    <t>Equipo de Oxicorte</t>
  </si>
  <si>
    <t>Equipo de Airless</t>
  </si>
  <si>
    <t>Compresor  Cmf 375H</t>
  </si>
  <si>
    <t>Equipo de arenado completo</t>
  </si>
  <si>
    <t>Equipo de soldar con todos sus implementos</t>
  </si>
  <si>
    <t>Equipos</t>
  </si>
  <si>
    <t>Operador de Grúa</t>
  </si>
  <si>
    <t>Ayudante calificado</t>
  </si>
  <si>
    <t>Soldador calificado</t>
  </si>
  <si>
    <t xml:space="preserve">Pintor </t>
  </si>
  <si>
    <t>Inspector recubrimiento NACE Nivel II para reparación y aplicación de pintura externa</t>
  </si>
  <si>
    <t>Inspector de END.</t>
  </si>
  <si>
    <t xml:space="preserve">Inspector de Soldadura Nivel II </t>
  </si>
  <si>
    <t>Inspector API-653 acreditado por la SEC. (Chile)</t>
  </si>
  <si>
    <t>Supervisor de Calidad</t>
  </si>
  <si>
    <t>Rescatista y monitor SSMS</t>
  </si>
  <si>
    <t>Supervisor de SSMS (PHLTS)</t>
  </si>
  <si>
    <t>Supervisor de Obra</t>
  </si>
  <si>
    <t>Ing. de Obra</t>
  </si>
  <si>
    <t>Mano de Obra</t>
  </si>
  <si>
    <t>COSTOS ESPECIFICOS POR MANO DE OBRA Y EQUIPOS (EN CASO DE ADICIONALES)</t>
  </si>
  <si>
    <t>Global</t>
  </si>
  <si>
    <t>Data Book</t>
  </si>
  <si>
    <t>7.3</t>
  </si>
  <si>
    <t>7.2</t>
  </si>
  <si>
    <t>7.1</t>
  </si>
  <si>
    <t>Pza</t>
  </si>
  <si>
    <t>6.10</t>
  </si>
  <si>
    <t>6.9</t>
  </si>
  <si>
    <t>6.8</t>
  </si>
  <si>
    <t>6.7</t>
  </si>
  <si>
    <t>6.6</t>
  </si>
  <si>
    <t>Provisión de empaquetadura de amianto de 1/8" de espesor y cierre entrada de hombre de techo de 24" de diámetro</t>
  </si>
  <si>
    <t>6.3</t>
  </si>
  <si>
    <t>Provisión de empaquetadura de amianto de 1/8" de espesor (1.15 x 0.75 metros) y cierre entrada de hombre cuerpo</t>
  </si>
  <si>
    <t>6.1</t>
  </si>
  <si>
    <t>Materiales</t>
  </si>
  <si>
    <t>5.1</t>
  </si>
  <si>
    <t>Placa de información</t>
  </si>
  <si>
    <t>4.3</t>
  </si>
  <si>
    <t>Reparación de pintura dañada en el cuerpo y techo por las reparaciones y adecuaciones realizadas</t>
  </si>
  <si>
    <t>4.2</t>
  </si>
  <si>
    <t>Instalación de sello perimetral en la pestaña y anillo de fundación</t>
  </si>
  <si>
    <t>4.1</t>
  </si>
  <si>
    <t>Alcance  recubrimiento</t>
  </si>
  <si>
    <t>Metros</t>
  </si>
  <si>
    <t>Reparación de cordones de soldadura horizontal y vertical (Exterior techo flotante)</t>
  </si>
  <si>
    <t>Reparación de cordones de soldadura horizontal y vertical (Exterior)</t>
  </si>
  <si>
    <t>Reparación de cordones de soldadura horizontal y vertical (Interior)</t>
  </si>
  <si>
    <t>Puntos</t>
  </si>
  <si>
    <t>3.28</t>
  </si>
  <si>
    <t>Retiro de restos de soldadura, rebabas y accesorios en desuso o mal instalados en la primer virola en la parte interna y externa</t>
  </si>
  <si>
    <t>3.27</t>
  </si>
  <si>
    <t>Retiro de restos de Soldadura y Reparación de Cordones de Soldadura a Tope y Traslape - Cuerpo y Techo</t>
  </si>
  <si>
    <t>3.26</t>
  </si>
  <si>
    <t>Cambio de empaquetadura en los alivios de techo (2) y tapa de aforo (1)</t>
  </si>
  <si>
    <t>3.25</t>
  </si>
  <si>
    <t>3.24</t>
  </si>
  <si>
    <t>3.23</t>
  </si>
  <si>
    <t>3.22</t>
  </si>
  <si>
    <t>3.21</t>
  </si>
  <si>
    <t>Techo Flotante</t>
  </si>
  <si>
    <t>3.20</t>
  </si>
  <si>
    <t>3.19</t>
  </si>
  <si>
    <t>3.18</t>
  </si>
  <si>
    <t>3.17</t>
  </si>
  <si>
    <t>Provisión y montaje de línea de drenaje 4"</t>
  </si>
  <si>
    <t>3.16</t>
  </si>
  <si>
    <t>3.15</t>
  </si>
  <si>
    <t>Fabricación y Montaje de Sumidero según norma API 650</t>
  </si>
  <si>
    <t>3.14</t>
  </si>
  <si>
    <t>3.13</t>
  </si>
  <si>
    <t>Ensayos no destructivos para certificar el tanque sin Prueba Hidróstática</t>
  </si>
  <si>
    <t>3.12</t>
  </si>
  <si>
    <t>Provisión y montaje de parches de refuerzo en el piso para todos los soportes (patas) del techo flotante</t>
  </si>
  <si>
    <t>3.11</t>
  </si>
  <si>
    <t xml:space="preserve">Montaje de chapa primera virola espesor de 22 mm </t>
  </si>
  <si>
    <t>3.10</t>
  </si>
  <si>
    <t xml:space="preserve">Provisión de chapa de 2300 x 9000mm espesor de 22 mm </t>
  </si>
  <si>
    <t>3.9</t>
  </si>
  <si>
    <t>m2</t>
  </si>
  <si>
    <t>3.8</t>
  </si>
  <si>
    <t>Montaje de chapas de piso de 8 mm.</t>
  </si>
  <si>
    <t>3.7</t>
  </si>
  <si>
    <t>3.6</t>
  </si>
  <si>
    <t>Provisión de chapa de piso de 8 mm de espesor</t>
  </si>
  <si>
    <t>3.5</t>
  </si>
  <si>
    <t>m3</t>
  </si>
  <si>
    <t>3.4</t>
  </si>
  <si>
    <t>3.3</t>
  </si>
  <si>
    <t>Retiro de suelo y arena contaminada</t>
  </si>
  <si>
    <t>3.2</t>
  </si>
  <si>
    <t>Desmontaje de chapas de piso</t>
  </si>
  <si>
    <t>3.1</t>
  </si>
  <si>
    <t>Obras mecánicas</t>
  </si>
  <si>
    <t>Relevamiento Topográfico</t>
  </si>
  <si>
    <t>2.5</t>
  </si>
  <si>
    <t>Plan de inspección</t>
  </si>
  <si>
    <t>2.4</t>
  </si>
  <si>
    <t>Elaboración de plan de soldadura</t>
  </si>
  <si>
    <t>2.3</t>
  </si>
  <si>
    <t>Elaboración de memorias de cálculo y memorias descriptivas</t>
  </si>
  <si>
    <t>2.2</t>
  </si>
  <si>
    <t>2.1</t>
  </si>
  <si>
    <t>Diseño y trabajo de gabinete</t>
  </si>
  <si>
    <t>1.3</t>
  </si>
  <si>
    <t>1.2</t>
  </si>
  <si>
    <t>1.1</t>
  </si>
  <si>
    <t>MONTO TOTAL
USD</t>
  </si>
  <si>
    <t>CANT.</t>
  </si>
  <si>
    <t>DETALLE DE ACTIVIDADES</t>
  </si>
  <si>
    <t>ITEM</t>
  </si>
  <si>
    <t>Rev.:</t>
  </si>
  <si>
    <t>CONTRATISTA:</t>
  </si>
  <si>
    <t>TERMINAL ARICA</t>
  </si>
  <si>
    <t>UBICACIÓN</t>
  </si>
  <si>
    <t>FECHA:</t>
  </si>
  <si>
    <t>YPFB TRANSPORTE S.A.</t>
  </si>
  <si>
    <t>CLIENTE:</t>
  </si>
  <si>
    <t>PROYECTO:</t>
  </si>
  <si>
    <t>1 de 1</t>
  </si>
  <si>
    <t>Hoja:</t>
  </si>
  <si>
    <t>Rev</t>
  </si>
  <si>
    <t>1.4</t>
  </si>
  <si>
    <t>1.5</t>
  </si>
  <si>
    <t>TK 10001</t>
  </si>
  <si>
    <t>PRECIO UNITARIO USD</t>
  </si>
  <si>
    <t>TK 5001</t>
  </si>
  <si>
    <t>TK 10002</t>
  </si>
  <si>
    <t>TK 5002</t>
  </si>
  <si>
    <t>SUBTOTAL
USD</t>
  </si>
  <si>
    <t>UNIDAD DE MEDIDA</t>
  </si>
  <si>
    <t>"REPARACIÓN TK 10001, 5001, 10002 y 5002 TERMINAL ARICA"</t>
  </si>
  <si>
    <t>PAÍS</t>
  </si>
  <si>
    <t>CHILE</t>
  </si>
  <si>
    <t>6.5</t>
  </si>
  <si>
    <t>6.4</t>
  </si>
  <si>
    <t>6.2</t>
  </si>
  <si>
    <t>1.6</t>
  </si>
  <si>
    <t>1.7</t>
  </si>
  <si>
    <t>1.8</t>
  </si>
  <si>
    <t>1.9</t>
  </si>
  <si>
    <t>1.10</t>
  </si>
  <si>
    <t>1.11</t>
  </si>
  <si>
    <t>1.12</t>
  </si>
  <si>
    <t>1.13</t>
  </si>
  <si>
    <t>Días</t>
  </si>
  <si>
    <t>Instalación y Habilitación de obrador, almacén y oficinas</t>
  </si>
  <si>
    <t>Movilización y desmovilización de personal</t>
  </si>
  <si>
    <t>Movilización y desmovilización de equipos</t>
  </si>
  <si>
    <t>Habilitación de personal, equipos y maquinaria</t>
  </si>
  <si>
    <t>Provisión de contendor para 6 x 2,5 m. amoblado para oficina</t>
  </si>
  <si>
    <t xml:space="preserve">     Logísitica</t>
  </si>
  <si>
    <t>Revisión e inspección y elaboración de planos de ingeniería</t>
  </si>
  <si>
    <t xml:space="preserve">Provisión de suelo, nivelado y compactado </t>
  </si>
  <si>
    <t xml:space="preserve">Provisión de arena, colocado y nivelado </t>
  </si>
  <si>
    <t>Provisión de chapa de piso anillo anular de 9,5 mm de espesor</t>
  </si>
  <si>
    <t>Montaje de chapas de piso anillo anular 9,5 mm</t>
  </si>
  <si>
    <t>Provisión y montaje de parche de refuerzo en el piso, adecuación de línea de aforo y  perforados de ojos chinos en la cañería según API 650.</t>
  </si>
  <si>
    <t>Fabricación y montaje de sumidero y adecuación de conexión 4"</t>
  </si>
  <si>
    <t>Provisión y montaje de válvula gate 4" ANSI 150 (Drenaje) con PH cuerpo y sello</t>
  </si>
  <si>
    <t>Provisión y montaje de brida ciega 4" ANSI 150 (Drenaje)</t>
  </si>
  <si>
    <t>Provisión y montaje de bulones, tuercas y empaquetaduras espirometálicas 4" ANSI 150</t>
  </si>
  <si>
    <t>Montaje e instalación de sello primario (Provisión YPFB TR.)</t>
  </si>
  <si>
    <t>Provisión y montaje de boquilla de 4" ANSI 150, para Medidor Ultrasónico en techo</t>
  </si>
  <si>
    <t>Relleno de picaduras por corrosión localizada  de 5 x 5 cm</t>
  </si>
  <si>
    <t>Provisión e instalación de soporte y placa de datos técnicos en acero inoxidable (250 x 150 mm)</t>
  </si>
  <si>
    <t>Provisión de Brida ciega de 16" ANSI 150</t>
  </si>
  <si>
    <t>Provisión y montaje de bulones, tuercas galvanizadas y empaquetadura espirometálica 16" ANSI 150 (Boquilla Ciega)</t>
  </si>
  <si>
    <t>Provisión y montaje de bulones, tuercas galvanizadas y empaquetaduras espirometálicas 16" ANSI 150 (Línea de Salida para ambos lados de la válvula)</t>
  </si>
  <si>
    <t>Provisión y montaje de bulones, tuercas y empaquetaduras espirometálicas 8" ANSI 150 (Línea de Entrada para ambos lados de la válvula)</t>
  </si>
  <si>
    <t>Provisión y montaje de bulones, tuercas galvanizadas y empaquetaduras espirometálicas 2" ANSI 150 (Reserva 1. para ambos lados de la válvula)</t>
  </si>
  <si>
    <t>Provisión y montaje de bulones, tuercas galvanizadas y empaquetaduras espirometálicas 2" ANSI 150 (Reserva 2. para ambos lados de la válvula)</t>
  </si>
  <si>
    <t>Provisión de Brida ciega de 3" ANSI 150</t>
  </si>
  <si>
    <t>Provisión y montaje de bulones. tuercas galvanizada y empaquetaduras espirometálicas 3" ANSI 150 (Reserva para ambos lados de la válvula)</t>
  </si>
  <si>
    <t>Maqueta 3D georeferenciada en CAD</t>
  </si>
  <si>
    <t>Libro de Obras y planos conforme a obra (As Built) en CAD y PDF</t>
  </si>
  <si>
    <t>Aplicación de pintura en la pestaña y cuerpo externo (3 capas)</t>
  </si>
  <si>
    <t>FORMATO B-1
PLANILLA DE COTIZACIÓN</t>
  </si>
  <si>
    <t>COSTO TOTAL DEL PROYECTO EXPRESADO EN DÓLARES AMERICANOS (USD)</t>
  </si>
  <si>
    <t>Aseguramiento de calidad (QA) y control de calidad (QC)</t>
  </si>
  <si>
    <t>Nota:
* Si se trata de una empresa boliviana, el proveedor del servicio debe extender una factura que incluya el Impuesto al Valor Agregado (IVA 13%), conforme a la normativa tributaria actual en vigencia.
* Si el contratista es una empresa extranjera, por la naturaleza del servicio, YPFB TRANSPORTE S.A. deberá realizar la retención del 12,5% correspondiente al IUE-BE, del monto total cotizado.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</si>
</sst>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dd/mm/yyyy;@"/>
  </numFmts>
  <fonts count="11" x14ac:knownFonts="1"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b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FFFF99"/>
        <bgColor indexed="64"/>
      </patternFill>
    </fill>
    <fill>
      <patternFill patternType="solid">
        <fgColor rgb="FFDBE6F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43" fontId="2" fillId="4" borderId="1" xfId="1" applyFont="1" applyFill="1" applyBorder="1" applyAlignment="1">
      <alignment horizontal="left"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right" vertical="center" shrinkToFit="1"/>
    </xf>
    <xf numFmtId="43" fontId="2" fillId="5" borderId="1" xfId="1" applyFont="1" applyFill="1" applyBorder="1" applyAlignment="1">
      <alignment horizontal="left" vertical="center" wrapText="1"/>
    </xf>
    <xf numFmtId="43" fontId="2" fillId="3" borderId="1" xfId="1" applyFont="1" applyFill="1" applyBorder="1" applyAlignment="1">
      <alignment horizontal="right" vertical="center" shrinkToFit="1"/>
    </xf>
    <xf numFmtId="43" fontId="5" fillId="3" borderId="0" xfId="1" applyFont="1" applyFill="1" applyBorder="1" applyAlignment="1">
      <alignment horizontal="left" vertical="center" wrapText="1"/>
    </xf>
    <xf numFmtId="43" fontId="3" fillId="0" borderId="1" xfId="1" applyFont="1" applyFill="1" applyBorder="1" applyAlignment="1">
      <alignment vertical="center" wrapText="1"/>
    </xf>
    <xf numFmtId="43" fontId="6" fillId="0" borderId="1" xfId="1" applyFont="1" applyFill="1" applyBorder="1" applyAlignment="1">
      <alignment vertical="center" wrapText="1"/>
    </xf>
    <xf numFmtId="43" fontId="3" fillId="3" borderId="1" xfId="1" applyFont="1" applyFill="1" applyBorder="1" applyAlignment="1">
      <alignment vertical="center" wrapText="1"/>
    </xf>
    <xf numFmtId="43" fontId="2" fillId="0" borderId="0" xfId="1" applyFont="1" applyFill="1" applyBorder="1" applyAlignment="1">
      <alignment horizontal="left" vertical="center"/>
    </xf>
    <xf numFmtId="43" fontId="2" fillId="4" borderId="1" xfId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shrinkToFit="1"/>
    </xf>
    <xf numFmtId="43" fontId="2" fillId="5" borderId="1" xfId="1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shrinkToFit="1"/>
    </xf>
    <xf numFmtId="43" fontId="5" fillId="3" borderId="0" xfId="1" applyFont="1" applyFill="1" applyBorder="1" applyAlignment="1">
      <alignment horizontal="center" vertical="center" wrapText="1"/>
    </xf>
    <xf numFmtId="43" fontId="2" fillId="0" borderId="0" xfId="1" applyFont="1" applyFill="1" applyBorder="1" applyAlignment="1">
      <alignment horizontal="center" vertical="center"/>
    </xf>
    <xf numFmtId="43" fontId="4" fillId="3" borderId="0" xfId="1" applyFont="1" applyFill="1" applyBorder="1" applyAlignment="1">
      <alignment horizontal="center" vertical="center" shrinkToFit="1"/>
    </xf>
    <xf numFmtId="43" fontId="5" fillId="6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/>
    </xf>
    <xf numFmtId="164" fontId="2" fillId="0" borderId="8" xfId="0" applyNumberFormat="1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wrapText="1"/>
    </xf>
    <xf numFmtId="1" fontId="4" fillId="5" borderId="8" xfId="0" applyNumberFormat="1" applyFont="1" applyFill="1" applyBorder="1" applyAlignment="1">
      <alignment horizontal="center" vertical="center" shrinkToFit="1"/>
    </xf>
    <xf numFmtId="164" fontId="2" fillId="3" borderId="8" xfId="0" applyNumberFormat="1" applyFont="1" applyFill="1" applyBorder="1" applyAlignment="1">
      <alignment horizontal="center" vertical="center" shrinkToFit="1"/>
    </xf>
    <xf numFmtId="0" fontId="3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2" fillId="5" borderId="9" xfId="0" applyFont="1" applyFill="1" applyBorder="1" applyAlignment="1">
      <alignment horizontal="left" vertical="center" wrapText="1"/>
    </xf>
    <xf numFmtId="1" fontId="4" fillId="4" borderId="8" xfId="0" applyNumberFormat="1" applyFont="1" applyFill="1" applyBorder="1" applyAlignment="1">
      <alignment horizontal="center" vertical="center" shrinkToFit="1"/>
    </xf>
    <xf numFmtId="164" fontId="2" fillId="3" borderId="15" xfId="0" applyNumberFormat="1" applyFont="1" applyFill="1" applyBorder="1" applyAlignment="1">
      <alignment horizontal="center" vertical="center" shrinkToFit="1"/>
    </xf>
    <xf numFmtId="0" fontId="3" fillId="3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3" fontId="7" fillId="6" borderId="19" xfId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43" fontId="5" fillId="6" borderId="9" xfId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 wrapText="1"/>
    </xf>
    <xf numFmtId="43" fontId="2" fillId="4" borderId="9" xfId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center" vertical="center" shrinkToFit="1"/>
    </xf>
    <xf numFmtId="43" fontId="3" fillId="0" borderId="9" xfId="1" applyFont="1" applyFill="1" applyBorder="1" applyAlignment="1">
      <alignment horizontal="center" vertical="center" wrapText="1"/>
    </xf>
    <xf numFmtId="1" fontId="2" fillId="3" borderId="8" xfId="0" applyNumberFormat="1" applyFont="1" applyFill="1" applyBorder="1" applyAlignment="1">
      <alignment horizontal="center" vertical="center" shrinkToFit="1"/>
    </xf>
    <xf numFmtId="1" fontId="3" fillId="3" borderId="8" xfId="0" applyNumberFormat="1" applyFont="1" applyFill="1" applyBorder="1" applyAlignment="1">
      <alignment horizontal="center" vertical="center" shrinkToFit="1"/>
    </xf>
    <xf numFmtId="0" fontId="5" fillId="3" borderId="8" xfId="0" applyFont="1" applyFill="1" applyBorder="1" applyAlignment="1">
      <alignment vertical="center" wrapText="1"/>
    </xf>
    <xf numFmtId="0" fontId="2" fillId="5" borderId="8" xfId="0" applyFont="1" applyFill="1" applyBorder="1" applyAlignment="1">
      <alignment horizontal="left" vertical="center" wrapText="1"/>
    </xf>
    <xf numFmtId="43" fontId="2" fillId="5" borderId="9" xfId="1" applyFont="1" applyFill="1" applyBorder="1" applyAlignment="1">
      <alignment horizontal="left" vertical="center" wrapText="1"/>
    </xf>
    <xf numFmtId="1" fontId="2" fillId="3" borderId="10" xfId="0" applyNumberFormat="1" applyFont="1" applyFill="1" applyBorder="1" applyAlignment="1">
      <alignment horizontal="center" vertical="center" shrinkToFit="1"/>
    </xf>
    <xf numFmtId="43" fontId="2" fillId="0" borderId="11" xfId="1" applyFont="1" applyFill="1" applyBorder="1" applyAlignment="1">
      <alignment horizontal="right" vertical="center" shrinkToFit="1"/>
    </xf>
    <xf numFmtId="43" fontId="3" fillId="0" borderId="12" xfId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3" fontId="2" fillId="4" borderId="9" xfId="1" applyFont="1" applyFill="1" applyBorder="1" applyAlignment="1">
      <alignment horizontal="center" vertical="center" wrapText="1"/>
    </xf>
    <xf numFmtId="43" fontId="2" fillId="0" borderId="9" xfId="1" applyFont="1" applyFill="1" applyBorder="1" applyAlignment="1">
      <alignment horizontal="center" vertical="center" shrinkToFit="1"/>
    </xf>
    <xf numFmtId="43" fontId="2" fillId="5" borderId="9" xfId="1" applyFont="1" applyFill="1" applyBorder="1" applyAlignment="1">
      <alignment horizontal="center" vertical="center" wrapText="1"/>
    </xf>
    <xf numFmtId="43" fontId="2" fillId="0" borderId="11" xfId="1" applyFont="1" applyFill="1" applyBorder="1" applyAlignment="1">
      <alignment horizontal="center" vertical="center" shrinkToFit="1"/>
    </xf>
    <xf numFmtId="43" fontId="2" fillId="0" borderId="12" xfId="1" applyFont="1" applyFill="1" applyBorder="1" applyAlignment="1">
      <alignment horizontal="center" vertical="center" shrinkToFit="1"/>
    </xf>
    <xf numFmtId="43" fontId="4" fillId="4" borderId="21" xfId="1" applyFont="1" applyFill="1" applyBorder="1" applyAlignment="1">
      <alignment horizontal="center" vertical="center" shrinkToFit="1"/>
    </xf>
    <xf numFmtId="43" fontId="2" fillId="0" borderId="21" xfId="1" applyFont="1" applyFill="1" applyBorder="1" applyAlignment="1">
      <alignment horizontal="left" vertical="center" wrapText="1"/>
    </xf>
    <xf numFmtId="43" fontId="2" fillId="0" borderId="22" xfId="1" applyFont="1" applyFill="1" applyBorder="1" applyAlignment="1">
      <alignment horizontal="left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left" vertical="center" wrapText="1"/>
    </xf>
    <xf numFmtId="0" fontId="2" fillId="4" borderId="25" xfId="0" applyFont="1" applyFill="1" applyBorder="1" applyAlignment="1">
      <alignment horizontal="left" vertical="center" wrapText="1"/>
    </xf>
    <xf numFmtId="43" fontId="2" fillId="4" borderId="4" xfId="1" applyFont="1" applyFill="1" applyBorder="1" applyAlignment="1">
      <alignment horizontal="left" vertical="center" wrapText="1"/>
    </xf>
    <xf numFmtId="43" fontId="2" fillId="4" borderId="26" xfId="1" applyFont="1" applyFill="1" applyBorder="1" applyAlignment="1">
      <alignment horizontal="left" vertical="center" wrapText="1"/>
    </xf>
    <xf numFmtId="43" fontId="2" fillId="4" borderId="4" xfId="1" applyFont="1" applyFill="1" applyBorder="1" applyAlignment="1">
      <alignment horizontal="center" vertical="center" wrapText="1"/>
    </xf>
    <xf numFmtId="43" fontId="2" fillId="4" borderId="26" xfId="1" applyFont="1" applyFill="1" applyBorder="1" applyAlignment="1">
      <alignment horizontal="center" vertical="center" wrapText="1"/>
    </xf>
    <xf numFmtId="43" fontId="4" fillId="4" borderId="27" xfId="1" applyFont="1" applyFill="1" applyBorder="1" applyAlignment="1">
      <alignment horizontal="center" vertical="center" shrinkToFit="1"/>
    </xf>
    <xf numFmtId="0" fontId="5" fillId="6" borderId="10" xfId="0" applyFont="1" applyFill="1" applyBorder="1" applyAlignment="1">
      <alignment horizontal="center" vertical="center" wrapText="1"/>
    </xf>
    <xf numFmtId="43" fontId="5" fillId="6" borderId="11" xfId="1" applyFont="1" applyFill="1" applyBorder="1" applyAlignment="1">
      <alignment horizontal="center" vertical="center" wrapText="1"/>
    </xf>
    <xf numFmtId="43" fontId="5" fillId="6" borderId="12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43" fontId="2" fillId="0" borderId="9" xfId="1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43" fontId="3" fillId="0" borderId="11" xfId="1" applyFont="1" applyFill="1" applyBorder="1" applyAlignment="1">
      <alignment vertical="center" wrapText="1"/>
    </xf>
    <xf numFmtId="43" fontId="2" fillId="0" borderId="12" xfId="1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>
      <alignment horizontal="center" vertical="center" shrinkToFit="1"/>
    </xf>
    <xf numFmtId="1" fontId="3" fillId="0" borderId="9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shrinkToFit="1"/>
    </xf>
    <xf numFmtId="1" fontId="3" fillId="0" borderId="1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3" borderId="28" xfId="0" applyFont="1" applyFill="1" applyBorder="1" applyAlignment="1">
      <alignment vertical="center" wrapText="1"/>
    </xf>
    <xf numFmtId="43" fontId="5" fillId="3" borderId="1" xfId="1" applyFont="1" applyFill="1" applyBorder="1" applyAlignment="1">
      <alignment horizontal="center" vertical="center" wrapText="1"/>
    </xf>
    <xf numFmtId="0" fontId="4" fillId="3" borderId="1" xfId="1" applyNumberFormat="1" applyFont="1" applyFill="1" applyBorder="1" applyAlignment="1">
      <alignment horizontal="center" vertical="center" shrinkToFit="1"/>
    </xf>
    <xf numFmtId="0" fontId="5" fillId="3" borderId="3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5" fillId="6" borderId="13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43" fontId="5" fillId="6" borderId="20" xfId="1" applyFont="1" applyFill="1" applyBorder="1" applyAlignment="1">
      <alignment horizontal="center" vertical="center" wrapText="1"/>
    </xf>
    <xf numFmtId="43" fontId="5" fillId="6" borderId="22" xfId="1" applyFont="1" applyFill="1" applyBorder="1" applyAlignment="1">
      <alignment horizontal="center" vertical="center" wrapText="1"/>
    </xf>
    <xf numFmtId="0" fontId="5" fillId="0" borderId="23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43" fontId="5" fillId="6" borderId="21" xfId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shrinkToFit="1"/>
    </xf>
    <xf numFmtId="0" fontId="5" fillId="0" borderId="11" xfId="0" applyNumberFormat="1" applyFont="1" applyFill="1" applyBorder="1" applyAlignment="1">
      <alignment horizontal="center" vertical="center" shrinkToFi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173735</xdr:colOff>
      <xdr:row>0</xdr:row>
      <xdr:rowOff>74294</xdr:rowOff>
    </xdr:from>
    <xdr:ext cx="1321690" cy="495633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735" y="74294"/>
          <a:ext cx="1321690" cy="49563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99"/>
  <sheetViews>
    <sheetView tabSelected="1" zoomScaleNormal="100" workbookViewId="0">
      <selection activeCell="A99" sqref="A99:P99"/>
    </sheetView>
  </sheetViews>
  <sheetFormatPr baseColWidth="10" defaultColWidth="9.296875" defaultRowHeight="10.9" customHeight="1" x14ac:dyDescent="0.3"/>
  <cols>
    <col min="1" max="1" width="20.296875" style="1" customWidth="1"/>
    <col min="2" max="2" width="73" style="30" customWidth="1"/>
    <col min="3" max="3" width="11.296875" style="1" customWidth="1"/>
    <col min="4" max="4" width="7.796875" style="1" customWidth="1"/>
    <col min="5" max="5" width="12.796875" style="17" customWidth="1"/>
    <col min="6" max="6" width="14.296875" style="17" customWidth="1"/>
    <col min="7" max="7" width="7.796875" style="1" customWidth="1"/>
    <col min="8" max="8" width="12.796875" style="17" customWidth="1"/>
    <col min="9" max="9" width="14.5" style="17" customWidth="1"/>
    <col min="10" max="10" width="7.796875" style="1" customWidth="1"/>
    <col min="11" max="11" width="12.796875" style="17" customWidth="1"/>
    <col min="12" max="12" width="14.5" style="17" customWidth="1"/>
    <col min="13" max="13" width="7.796875" style="1" customWidth="1"/>
    <col min="14" max="14" width="12.796875" style="23" customWidth="1"/>
    <col min="15" max="15" width="14.19921875" style="23" customWidth="1"/>
    <col min="16" max="16" width="17.796875" style="17" customWidth="1"/>
    <col min="17" max="17" width="9.296875" style="1" customWidth="1"/>
    <col min="18" max="16384" width="9.296875" style="1"/>
  </cols>
  <sheetData>
    <row r="1" spans="1:16" ht="25.5" customHeight="1" x14ac:dyDescent="0.3">
      <c r="A1" s="97"/>
      <c r="B1" s="113" t="s">
        <v>178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98" t="s">
        <v>122</v>
      </c>
      <c r="P1" s="99">
        <v>0</v>
      </c>
    </row>
    <row r="2" spans="1:16" ht="24" customHeight="1" x14ac:dyDescent="0.3">
      <c r="A2" s="100"/>
      <c r="B2" s="113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98" t="s">
        <v>121</v>
      </c>
      <c r="P2" s="98" t="s">
        <v>120</v>
      </c>
    </row>
    <row r="3" spans="1:16" ht="24" customHeight="1" x14ac:dyDescent="0.3">
      <c r="A3" s="96" t="s">
        <v>119</v>
      </c>
      <c r="B3" s="115" t="s">
        <v>132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</row>
    <row r="4" spans="1:16" ht="21.75" customHeight="1" x14ac:dyDescent="0.3">
      <c r="A4" s="32" t="s">
        <v>118</v>
      </c>
      <c r="B4" s="31" t="s">
        <v>117</v>
      </c>
      <c r="C4" s="6" t="s">
        <v>116</v>
      </c>
      <c r="D4" s="127"/>
      <c r="E4" s="127"/>
      <c r="F4" s="127"/>
      <c r="G4" s="116" t="s">
        <v>115</v>
      </c>
      <c r="H4" s="116"/>
      <c r="I4" s="116"/>
      <c r="J4" s="116"/>
      <c r="K4" s="115" t="s">
        <v>114</v>
      </c>
      <c r="L4" s="115"/>
      <c r="M4" s="115"/>
      <c r="N4" s="115"/>
      <c r="O4" s="115"/>
      <c r="P4" s="120"/>
    </row>
    <row r="5" spans="1:16" ht="27" customHeight="1" thickBot="1" x14ac:dyDescent="0.35">
      <c r="A5" s="33" t="s">
        <v>113</v>
      </c>
      <c r="B5" s="34"/>
      <c r="C5" s="35" t="s">
        <v>112</v>
      </c>
      <c r="D5" s="128">
        <v>0</v>
      </c>
      <c r="E5" s="128"/>
      <c r="F5" s="128"/>
      <c r="G5" s="121" t="s">
        <v>133</v>
      </c>
      <c r="H5" s="121"/>
      <c r="I5" s="121"/>
      <c r="J5" s="121"/>
      <c r="K5" s="122" t="s">
        <v>134</v>
      </c>
      <c r="L5" s="122"/>
      <c r="M5" s="122"/>
      <c r="N5" s="122"/>
      <c r="O5" s="122"/>
      <c r="P5" s="123"/>
    </row>
    <row r="6" spans="1:16" ht="26.25" customHeight="1" x14ac:dyDescent="0.3">
      <c r="A6" s="103" t="s">
        <v>111</v>
      </c>
      <c r="B6" s="104" t="s">
        <v>110</v>
      </c>
      <c r="C6" s="105" t="s">
        <v>131</v>
      </c>
      <c r="D6" s="103" t="s">
        <v>125</v>
      </c>
      <c r="E6" s="104"/>
      <c r="F6" s="105"/>
      <c r="G6" s="103" t="s">
        <v>127</v>
      </c>
      <c r="H6" s="104"/>
      <c r="I6" s="105"/>
      <c r="J6" s="103" t="s">
        <v>128</v>
      </c>
      <c r="K6" s="104"/>
      <c r="L6" s="105"/>
      <c r="M6" s="103" t="s">
        <v>129</v>
      </c>
      <c r="N6" s="104"/>
      <c r="O6" s="105"/>
      <c r="P6" s="106" t="s">
        <v>108</v>
      </c>
    </row>
    <row r="7" spans="1:16" ht="45" customHeight="1" x14ac:dyDescent="0.3">
      <c r="A7" s="131"/>
      <c r="B7" s="117"/>
      <c r="C7" s="118"/>
      <c r="D7" s="51" t="s">
        <v>109</v>
      </c>
      <c r="E7" s="25" t="s">
        <v>126</v>
      </c>
      <c r="F7" s="52" t="s">
        <v>130</v>
      </c>
      <c r="G7" s="51" t="s">
        <v>109</v>
      </c>
      <c r="H7" s="25" t="s">
        <v>126</v>
      </c>
      <c r="I7" s="52" t="s">
        <v>130</v>
      </c>
      <c r="J7" s="51" t="s">
        <v>109</v>
      </c>
      <c r="K7" s="25" t="s">
        <v>126</v>
      </c>
      <c r="L7" s="52" t="s">
        <v>130</v>
      </c>
      <c r="M7" s="51" t="s">
        <v>109</v>
      </c>
      <c r="N7" s="25" t="s">
        <v>126</v>
      </c>
      <c r="O7" s="52" t="s">
        <v>130</v>
      </c>
      <c r="P7" s="119"/>
    </row>
    <row r="8" spans="1:16" ht="27.75" customHeight="1" x14ac:dyDescent="0.3">
      <c r="A8" s="37">
        <v>1</v>
      </c>
      <c r="B8" s="5" t="s">
        <v>152</v>
      </c>
      <c r="C8" s="38"/>
      <c r="D8" s="53"/>
      <c r="E8" s="8"/>
      <c r="F8" s="54"/>
      <c r="G8" s="53"/>
      <c r="H8" s="8"/>
      <c r="I8" s="54"/>
      <c r="J8" s="53"/>
      <c r="K8" s="8"/>
      <c r="L8" s="54"/>
      <c r="M8" s="53"/>
      <c r="N8" s="18"/>
      <c r="O8" s="66"/>
      <c r="P8" s="71">
        <f>SUBTOTAL(109,P9:P13)</f>
        <v>0</v>
      </c>
    </row>
    <row r="9" spans="1:16" ht="25" customHeight="1" x14ac:dyDescent="0.3">
      <c r="A9" s="39" t="s">
        <v>107</v>
      </c>
      <c r="B9" s="7" t="s">
        <v>148</v>
      </c>
      <c r="C9" s="40" t="s">
        <v>21</v>
      </c>
      <c r="D9" s="55">
        <v>1</v>
      </c>
      <c r="E9" s="9"/>
      <c r="F9" s="56">
        <f>+D9*E9</f>
        <v>0</v>
      </c>
      <c r="G9" s="55">
        <v>1</v>
      </c>
      <c r="H9" s="26"/>
      <c r="I9" s="56">
        <f>+G9*H9</f>
        <v>0</v>
      </c>
      <c r="J9" s="55">
        <v>1</v>
      </c>
      <c r="K9" s="10"/>
      <c r="L9" s="56">
        <f>+J9*K9</f>
        <v>0</v>
      </c>
      <c r="M9" s="55">
        <v>1</v>
      </c>
      <c r="N9" s="19"/>
      <c r="O9" s="67">
        <f>+M9*N9</f>
        <v>0</v>
      </c>
      <c r="P9" s="72">
        <f>+F9+I9+L9+O9</f>
        <v>0</v>
      </c>
    </row>
    <row r="10" spans="1:16" ht="25" customHeight="1" x14ac:dyDescent="0.3">
      <c r="A10" s="39" t="s">
        <v>106</v>
      </c>
      <c r="B10" s="7" t="s">
        <v>149</v>
      </c>
      <c r="C10" s="40" t="s">
        <v>21</v>
      </c>
      <c r="D10" s="55">
        <v>1</v>
      </c>
      <c r="E10" s="9"/>
      <c r="F10" s="56">
        <f t="shared" ref="F10:F13" si="0">+D10*E10</f>
        <v>0</v>
      </c>
      <c r="G10" s="55">
        <v>0</v>
      </c>
      <c r="H10" s="26"/>
      <c r="I10" s="56">
        <f t="shared" ref="I10:I13" si="1">+G10*H10</f>
        <v>0</v>
      </c>
      <c r="J10" s="55">
        <v>0</v>
      </c>
      <c r="K10" s="10"/>
      <c r="L10" s="56">
        <f t="shared" ref="L10:L13" si="2">+J10*K10</f>
        <v>0</v>
      </c>
      <c r="M10" s="55">
        <v>0</v>
      </c>
      <c r="N10" s="19"/>
      <c r="O10" s="67">
        <f t="shared" ref="O10:O13" si="3">+M10*N10</f>
        <v>0</v>
      </c>
      <c r="P10" s="72">
        <f t="shared" ref="P10:P19" si="4">+F10+I10+L10+O10</f>
        <v>0</v>
      </c>
    </row>
    <row r="11" spans="1:16" ht="25" customHeight="1" x14ac:dyDescent="0.3">
      <c r="A11" s="39" t="s">
        <v>105</v>
      </c>
      <c r="B11" s="7" t="s">
        <v>147</v>
      </c>
      <c r="C11" s="40" t="s">
        <v>21</v>
      </c>
      <c r="D11" s="55">
        <v>1</v>
      </c>
      <c r="E11" s="9"/>
      <c r="F11" s="56">
        <f t="shared" si="0"/>
        <v>0</v>
      </c>
      <c r="G11" s="55">
        <v>0</v>
      </c>
      <c r="H11" s="26"/>
      <c r="I11" s="56">
        <f t="shared" si="1"/>
        <v>0</v>
      </c>
      <c r="J11" s="55">
        <v>0</v>
      </c>
      <c r="K11" s="10"/>
      <c r="L11" s="56">
        <f t="shared" si="2"/>
        <v>0</v>
      </c>
      <c r="M11" s="55">
        <v>0</v>
      </c>
      <c r="N11" s="19"/>
      <c r="O11" s="67">
        <f t="shared" si="3"/>
        <v>0</v>
      </c>
      <c r="P11" s="72">
        <f t="shared" si="4"/>
        <v>0</v>
      </c>
    </row>
    <row r="12" spans="1:16" ht="25" customHeight="1" x14ac:dyDescent="0.3">
      <c r="A12" s="39" t="s">
        <v>123</v>
      </c>
      <c r="B12" s="7" t="s">
        <v>150</v>
      </c>
      <c r="C12" s="40" t="s">
        <v>21</v>
      </c>
      <c r="D12" s="55">
        <v>1</v>
      </c>
      <c r="E12" s="9"/>
      <c r="F12" s="56">
        <f t="shared" si="0"/>
        <v>0</v>
      </c>
      <c r="G12" s="55">
        <v>0</v>
      </c>
      <c r="H12" s="26"/>
      <c r="I12" s="56">
        <f t="shared" si="1"/>
        <v>0</v>
      </c>
      <c r="J12" s="55">
        <v>0</v>
      </c>
      <c r="K12" s="10"/>
      <c r="L12" s="56">
        <f t="shared" si="2"/>
        <v>0</v>
      </c>
      <c r="M12" s="55">
        <v>0</v>
      </c>
      <c r="N12" s="19"/>
      <c r="O12" s="67">
        <f t="shared" si="3"/>
        <v>0</v>
      </c>
      <c r="P12" s="72">
        <f t="shared" si="4"/>
        <v>0</v>
      </c>
    </row>
    <row r="13" spans="1:16" ht="25" customHeight="1" x14ac:dyDescent="0.3">
      <c r="A13" s="39" t="s">
        <v>124</v>
      </c>
      <c r="B13" s="7" t="s">
        <v>151</v>
      </c>
      <c r="C13" s="40" t="s">
        <v>21</v>
      </c>
      <c r="D13" s="55">
        <v>1</v>
      </c>
      <c r="E13" s="9"/>
      <c r="F13" s="56">
        <f t="shared" si="0"/>
        <v>0</v>
      </c>
      <c r="G13" s="55">
        <v>0</v>
      </c>
      <c r="H13" s="26"/>
      <c r="I13" s="56">
        <f t="shared" si="1"/>
        <v>0</v>
      </c>
      <c r="J13" s="55">
        <v>0</v>
      </c>
      <c r="K13" s="10"/>
      <c r="L13" s="56">
        <f t="shared" si="2"/>
        <v>0</v>
      </c>
      <c r="M13" s="55">
        <v>0</v>
      </c>
      <c r="N13" s="19"/>
      <c r="O13" s="67">
        <f t="shared" si="3"/>
        <v>0</v>
      </c>
      <c r="P13" s="72">
        <f t="shared" si="4"/>
        <v>0</v>
      </c>
    </row>
    <row r="14" spans="1:16" ht="24.75" customHeight="1" x14ac:dyDescent="0.3">
      <c r="A14" s="37">
        <v>2</v>
      </c>
      <c r="B14" s="5" t="s">
        <v>104</v>
      </c>
      <c r="C14" s="38"/>
      <c r="D14" s="53"/>
      <c r="E14" s="8"/>
      <c r="F14" s="54"/>
      <c r="G14" s="53"/>
      <c r="H14" s="8"/>
      <c r="I14" s="54"/>
      <c r="J14" s="53"/>
      <c r="K14" s="8"/>
      <c r="L14" s="54"/>
      <c r="M14" s="53"/>
      <c r="N14" s="18"/>
      <c r="O14" s="66"/>
      <c r="P14" s="71">
        <f>SUBTOTAL(109,P15:P19)</f>
        <v>0</v>
      </c>
    </row>
    <row r="15" spans="1:16" ht="25" customHeight="1" x14ac:dyDescent="0.3">
      <c r="A15" s="39" t="s">
        <v>103</v>
      </c>
      <c r="B15" s="7" t="s">
        <v>153</v>
      </c>
      <c r="C15" s="40" t="s">
        <v>21</v>
      </c>
      <c r="D15" s="55">
        <v>1</v>
      </c>
      <c r="E15" s="10"/>
      <c r="F15" s="56">
        <f t="shared" ref="F15:F19" si="5">+D15*E15</f>
        <v>0</v>
      </c>
      <c r="G15" s="55">
        <v>1</v>
      </c>
      <c r="H15" s="10"/>
      <c r="I15" s="56">
        <f t="shared" ref="I15:I19" si="6">+G15*H15</f>
        <v>0</v>
      </c>
      <c r="J15" s="55">
        <v>1</v>
      </c>
      <c r="K15" s="10"/>
      <c r="L15" s="56">
        <f t="shared" ref="L15:L19" si="7">+J15*K15</f>
        <v>0</v>
      </c>
      <c r="M15" s="55">
        <v>1</v>
      </c>
      <c r="N15" s="19"/>
      <c r="O15" s="56">
        <f t="shared" ref="O15:O19" si="8">+M15*N15</f>
        <v>0</v>
      </c>
      <c r="P15" s="72">
        <f t="shared" si="4"/>
        <v>0</v>
      </c>
    </row>
    <row r="16" spans="1:16" ht="25" customHeight="1" x14ac:dyDescent="0.3">
      <c r="A16" s="39" t="s">
        <v>102</v>
      </c>
      <c r="B16" s="7" t="s">
        <v>101</v>
      </c>
      <c r="C16" s="40" t="s">
        <v>21</v>
      </c>
      <c r="D16" s="55">
        <v>1</v>
      </c>
      <c r="E16" s="10"/>
      <c r="F16" s="56">
        <f t="shared" si="5"/>
        <v>0</v>
      </c>
      <c r="G16" s="55">
        <v>1</v>
      </c>
      <c r="H16" s="10"/>
      <c r="I16" s="56">
        <f t="shared" si="6"/>
        <v>0</v>
      </c>
      <c r="J16" s="55">
        <v>1</v>
      </c>
      <c r="K16" s="10"/>
      <c r="L16" s="56">
        <f t="shared" si="7"/>
        <v>0</v>
      </c>
      <c r="M16" s="55">
        <v>1</v>
      </c>
      <c r="N16" s="19"/>
      <c r="O16" s="56">
        <f t="shared" si="8"/>
        <v>0</v>
      </c>
      <c r="P16" s="72">
        <f t="shared" si="4"/>
        <v>0</v>
      </c>
    </row>
    <row r="17" spans="1:16" ht="25" customHeight="1" x14ac:dyDescent="0.3">
      <c r="A17" s="39" t="s">
        <v>100</v>
      </c>
      <c r="B17" s="7" t="s">
        <v>99</v>
      </c>
      <c r="C17" s="40" t="s">
        <v>21</v>
      </c>
      <c r="D17" s="55">
        <v>1</v>
      </c>
      <c r="E17" s="10"/>
      <c r="F17" s="56">
        <f t="shared" si="5"/>
        <v>0</v>
      </c>
      <c r="G17" s="55">
        <v>1</v>
      </c>
      <c r="H17" s="10"/>
      <c r="I17" s="56">
        <f t="shared" si="6"/>
        <v>0</v>
      </c>
      <c r="J17" s="55">
        <v>1</v>
      </c>
      <c r="K17" s="10"/>
      <c r="L17" s="56">
        <f t="shared" si="7"/>
        <v>0</v>
      </c>
      <c r="M17" s="55">
        <v>1</v>
      </c>
      <c r="N17" s="19"/>
      <c r="O17" s="56">
        <f t="shared" si="8"/>
        <v>0</v>
      </c>
      <c r="P17" s="72">
        <f t="shared" si="4"/>
        <v>0</v>
      </c>
    </row>
    <row r="18" spans="1:16" ht="25" customHeight="1" x14ac:dyDescent="0.3">
      <c r="A18" s="39" t="s">
        <v>98</v>
      </c>
      <c r="B18" s="7" t="s">
        <v>97</v>
      </c>
      <c r="C18" s="40" t="s">
        <v>21</v>
      </c>
      <c r="D18" s="55">
        <v>1</v>
      </c>
      <c r="E18" s="10"/>
      <c r="F18" s="56">
        <f t="shared" si="5"/>
        <v>0</v>
      </c>
      <c r="G18" s="55">
        <v>1</v>
      </c>
      <c r="H18" s="10"/>
      <c r="I18" s="56">
        <f t="shared" si="6"/>
        <v>0</v>
      </c>
      <c r="J18" s="55">
        <v>1</v>
      </c>
      <c r="K18" s="10"/>
      <c r="L18" s="56">
        <f t="shared" si="7"/>
        <v>0</v>
      </c>
      <c r="M18" s="55">
        <v>1</v>
      </c>
      <c r="N18" s="19"/>
      <c r="O18" s="56">
        <f t="shared" si="8"/>
        <v>0</v>
      </c>
      <c r="P18" s="72">
        <f t="shared" si="4"/>
        <v>0</v>
      </c>
    </row>
    <row r="19" spans="1:16" ht="25" customHeight="1" x14ac:dyDescent="0.3">
      <c r="A19" s="39" t="s">
        <v>96</v>
      </c>
      <c r="B19" s="7" t="s">
        <v>95</v>
      </c>
      <c r="C19" s="40" t="s">
        <v>21</v>
      </c>
      <c r="D19" s="55">
        <v>1</v>
      </c>
      <c r="E19" s="10"/>
      <c r="F19" s="56">
        <f t="shared" si="5"/>
        <v>0</v>
      </c>
      <c r="G19" s="55">
        <v>1</v>
      </c>
      <c r="H19" s="10"/>
      <c r="I19" s="56">
        <f t="shared" si="6"/>
        <v>0</v>
      </c>
      <c r="J19" s="55">
        <v>1</v>
      </c>
      <c r="K19" s="10"/>
      <c r="L19" s="56">
        <f t="shared" si="7"/>
        <v>0</v>
      </c>
      <c r="M19" s="55">
        <v>1</v>
      </c>
      <c r="N19" s="19"/>
      <c r="O19" s="56">
        <f t="shared" si="8"/>
        <v>0</v>
      </c>
      <c r="P19" s="72">
        <f t="shared" si="4"/>
        <v>0</v>
      </c>
    </row>
    <row r="20" spans="1:16" ht="24" customHeight="1" x14ac:dyDescent="0.3">
      <c r="A20" s="41">
        <v>3</v>
      </c>
      <c r="B20" s="5" t="s">
        <v>94</v>
      </c>
      <c r="C20" s="38"/>
      <c r="D20" s="53"/>
      <c r="E20" s="8"/>
      <c r="F20" s="54"/>
      <c r="G20" s="53"/>
      <c r="H20" s="8"/>
      <c r="I20" s="54"/>
      <c r="J20" s="53"/>
      <c r="K20" s="8"/>
      <c r="L20" s="54"/>
      <c r="M20" s="53"/>
      <c r="N20" s="18"/>
      <c r="O20" s="66"/>
      <c r="P20" s="71">
        <f>SUBTOTAL(109,P21:P51)</f>
        <v>0</v>
      </c>
    </row>
    <row r="21" spans="1:16" ht="25" customHeight="1" x14ac:dyDescent="0.3">
      <c r="A21" s="42" t="s">
        <v>93</v>
      </c>
      <c r="B21" s="7" t="s">
        <v>92</v>
      </c>
      <c r="C21" s="43" t="s">
        <v>21</v>
      </c>
      <c r="D21" s="57">
        <v>1</v>
      </c>
      <c r="E21" s="10"/>
      <c r="F21" s="56">
        <f t="shared" ref="F21:F51" si="9">+D21*E21</f>
        <v>0</v>
      </c>
      <c r="G21" s="55">
        <v>1</v>
      </c>
      <c r="H21" s="10"/>
      <c r="I21" s="56">
        <f t="shared" ref="I21:I51" si="10">+G21*H21</f>
        <v>0</v>
      </c>
      <c r="J21" s="57">
        <v>1</v>
      </c>
      <c r="K21" s="10"/>
      <c r="L21" s="56">
        <f t="shared" ref="L21:L51" si="11">+J21*K21</f>
        <v>0</v>
      </c>
      <c r="M21" s="55">
        <v>1</v>
      </c>
      <c r="N21" s="19"/>
      <c r="O21" s="67">
        <f t="shared" ref="O21:O51" si="12">+M21*N21</f>
        <v>0</v>
      </c>
      <c r="P21" s="72">
        <f t="shared" ref="P21:P51" si="13">+F21+I21+L21+O21</f>
        <v>0</v>
      </c>
    </row>
    <row r="22" spans="1:16" ht="25" customHeight="1" x14ac:dyDescent="0.3">
      <c r="A22" s="42" t="s">
        <v>91</v>
      </c>
      <c r="B22" s="7" t="s">
        <v>90</v>
      </c>
      <c r="C22" s="43" t="s">
        <v>87</v>
      </c>
      <c r="D22" s="57">
        <v>150</v>
      </c>
      <c r="E22" s="10"/>
      <c r="F22" s="56">
        <f t="shared" si="9"/>
        <v>0</v>
      </c>
      <c r="G22" s="55">
        <v>100</v>
      </c>
      <c r="H22" s="10"/>
      <c r="I22" s="56">
        <f t="shared" si="10"/>
        <v>0</v>
      </c>
      <c r="J22" s="57">
        <v>150</v>
      </c>
      <c r="K22" s="10"/>
      <c r="L22" s="56">
        <f t="shared" si="11"/>
        <v>0</v>
      </c>
      <c r="M22" s="55">
        <v>100</v>
      </c>
      <c r="N22" s="19"/>
      <c r="O22" s="67">
        <f t="shared" si="12"/>
        <v>0</v>
      </c>
      <c r="P22" s="72">
        <f t="shared" si="13"/>
        <v>0</v>
      </c>
    </row>
    <row r="23" spans="1:16" ht="25" customHeight="1" x14ac:dyDescent="0.3">
      <c r="A23" s="42" t="s">
        <v>89</v>
      </c>
      <c r="B23" s="7" t="s">
        <v>154</v>
      </c>
      <c r="C23" s="43" t="s">
        <v>87</v>
      </c>
      <c r="D23" s="57">
        <v>50</v>
      </c>
      <c r="E23" s="10"/>
      <c r="F23" s="56">
        <f t="shared" si="9"/>
        <v>0</v>
      </c>
      <c r="G23" s="55">
        <v>30</v>
      </c>
      <c r="H23" s="10"/>
      <c r="I23" s="56">
        <f t="shared" si="10"/>
        <v>0</v>
      </c>
      <c r="J23" s="57">
        <v>50</v>
      </c>
      <c r="K23" s="10"/>
      <c r="L23" s="56">
        <f t="shared" si="11"/>
        <v>0</v>
      </c>
      <c r="M23" s="55">
        <v>30</v>
      </c>
      <c r="N23" s="19"/>
      <c r="O23" s="67">
        <f t="shared" si="12"/>
        <v>0</v>
      </c>
      <c r="P23" s="72">
        <f t="shared" si="13"/>
        <v>0</v>
      </c>
    </row>
    <row r="24" spans="1:16" ht="25" customHeight="1" x14ac:dyDescent="0.3">
      <c r="A24" s="42" t="s">
        <v>88</v>
      </c>
      <c r="B24" s="7" t="s">
        <v>155</v>
      </c>
      <c r="C24" s="43" t="s">
        <v>87</v>
      </c>
      <c r="D24" s="57">
        <v>150</v>
      </c>
      <c r="E24" s="10"/>
      <c r="F24" s="56">
        <f t="shared" si="9"/>
        <v>0</v>
      </c>
      <c r="G24" s="55">
        <v>100</v>
      </c>
      <c r="H24" s="10"/>
      <c r="I24" s="56">
        <f t="shared" si="10"/>
        <v>0</v>
      </c>
      <c r="J24" s="57">
        <v>150</v>
      </c>
      <c r="K24" s="10"/>
      <c r="L24" s="56">
        <f t="shared" si="11"/>
        <v>0</v>
      </c>
      <c r="M24" s="55">
        <v>100</v>
      </c>
      <c r="N24" s="19"/>
      <c r="O24" s="67">
        <f t="shared" si="12"/>
        <v>0</v>
      </c>
      <c r="P24" s="72">
        <f t="shared" si="13"/>
        <v>0</v>
      </c>
    </row>
    <row r="25" spans="1:16" ht="25" customHeight="1" x14ac:dyDescent="0.3">
      <c r="A25" s="42" t="s">
        <v>86</v>
      </c>
      <c r="B25" s="7" t="s">
        <v>85</v>
      </c>
      <c r="C25" s="43" t="s">
        <v>80</v>
      </c>
      <c r="D25" s="58">
        <v>1290</v>
      </c>
      <c r="E25" s="10"/>
      <c r="F25" s="56">
        <f t="shared" si="9"/>
        <v>0</v>
      </c>
      <c r="G25" s="55">
        <v>630</v>
      </c>
      <c r="H25" s="10"/>
      <c r="I25" s="56">
        <f t="shared" si="10"/>
        <v>0</v>
      </c>
      <c r="J25" s="58">
        <v>1290</v>
      </c>
      <c r="K25" s="10"/>
      <c r="L25" s="56">
        <f t="shared" si="11"/>
        <v>0</v>
      </c>
      <c r="M25" s="55">
        <v>630</v>
      </c>
      <c r="N25" s="19"/>
      <c r="O25" s="67">
        <f t="shared" si="12"/>
        <v>0</v>
      </c>
      <c r="P25" s="72">
        <f t="shared" si="13"/>
        <v>0</v>
      </c>
    </row>
    <row r="26" spans="1:16" ht="25" customHeight="1" x14ac:dyDescent="0.3">
      <c r="A26" s="42" t="s">
        <v>84</v>
      </c>
      <c r="B26" s="27" t="s">
        <v>156</v>
      </c>
      <c r="C26" s="43" t="s">
        <v>80</v>
      </c>
      <c r="D26" s="58">
        <v>100</v>
      </c>
      <c r="E26" s="10"/>
      <c r="F26" s="56">
        <f t="shared" si="9"/>
        <v>0</v>
      </c>
      <c r="G26" s="55">
        <v>70</v>
      </c>
      <c r="H26" s="10"/>
      <c r="I26" s="56">
        <f t="shared" si="10"/>
        <v>0</v>
      </c>
      <c r="J26" s="58">
        <v>100</v>
      </c>
      <c r="K26" s="10"/>
      <c r="L26" s="56">
        <f t="shared" si="11"/>
        <v>0</v>
      </c>
      <c r="M26" s="55">
        <v>70</v>
      </c>
      <c r="N26" s="19"/>
      <c r="O26" s="67">
        <f t="shared" si="12"/>
        <v>0</v>
      </c>
      <c r="P26" s="72">
        <f t="shared" si="13"/>
        <v>0</v>
      </c>
    </row>
    <row r="27" spans="1:16" ht="25" customHeight="1" x14ac:dyDescent="0.3">
      <c r="A27" s="42" t="s">
        <v>83</v>
      </c>
      <c r="B27" s="7" t="s">
        <v>82</v>
      </c>
      <c r="C27" s="43" t="s">
        <v>80</v>
      </c>
      <c r="D27" s="58">
        <v>1290</v>
      </c>
      <c r="E27" s="10"/>
      <c r="F27" s="56">
        <f t="shared" si="9"/>
        <v>0</v>
      </c>
      <c r="G27" s="55">
        <v>630</v>
      </c>
      <c r="H27" s="10"/>
      <c r="I27" s="56">
        <f t="shared" si="10"/>
        <v>0</v>
      </c>
      <c r="J27" s="58">
        <v>1290</v>
      </c>
      <c r="K27" s="10"/>
      <c r="L27" s="56">
        <f t="shared" si="11"/>
        <v>0</v>
      </c>
      <c r="M27" s="55">
        <v>630</v>
      </c>
      <c r="N27" s="19"/>
      <c r="O27" s="67">
        <f t="shared" si="12"/>
        <v>0</v>
      </c>
      <c r="P27" s="72">
        <f t="shared" si="13"/>
        <v>0</v>
      </c>
    </row>
    <row r="28" spans="1:16" ht="25" customHeight="1" x14ac:dyDescent="0.3">
      <c r="A28" s="42" t="s">
        <v>81</v>
      </c>
      <c r="B28" s="7" t="s">
        <v>157</v>
      </c>
      <c r="C28" s="43" t="s">
        <v>80</v>
      </c>
      <c r="D28" s="58">
        <v>100</v>
      </c>
      <c r="E28" s="10"/>
      <c r="F28" s="56">
        <f t="shared" si="9"/>
        <v>0</v>
      </c>
      <c r="G28" s="55">
        <v>70</v>
      </c>
      <c r="H28" s="10"/>
      <c r="I28" s="56">
        <f t="shared" si="10"/>
        <v>0</v>
      </c>
      <c r="J28" s="58">
        <v>100</v>
      </c>
      <c r="K28" s="10"/>
      <c r="L28" s="56">
        <f t="shared" si="11"/>
        <v>0</v>
      </c>
      <c r="M28" s="55">
        <v>70</v>
      </c>
      <c r="N28" s="19"/>
      <c r="O28" s="67">
        <f t="shared" si="12"/>
        <v>0</v>
      </c>
      <c r="P28" s="72">
        <f t="shared" si="13"/>
        <v>0</v>
      </c>
    </row>
    <row r="29" spans="1:16" ht="25" customHeight="1" x14ac:dyDescent="0.3">
      <c r="A29" s="42" t="s">
        <v>79</v>
      </c>
      <c r="B29" s="7" t="s">
        <v>78</v>
      </c>
      <c r="C29" s="43" t="s">
        <v>26</v>
      </c>
      <c r="D29" s="58">
        <v>1</v>
      </c>
      <c r="E29" s="10"/>
      <c r="F29" s="56">
        <f t="shared" si="9"/>
        <v>0</v>
      </c>
      <c r="G29" s="55">
        <v>0</v>
      </c>
      <c r="H29" s="10"/>
      <c r="I29" s="56">
        <f t="shared" si="10"/>
        <v>0</v>
      </c>
      <c r="J29" s="57">
        <v>1</v>
      </c>
      <c r="K29" s="10"/>
      <c r="L29" s="56">
        <f t="shared" si="11"/>
        <v>0</v>
      </c>
      <c r="M29" s="55">
        <v>0</v>
      </c>
      <c r="N29" s="19"/>
      <c r="O29" s="67">
        <f t="shared" si="12"/>
        <v>0</v>
      </c>
      <c r="P29" s="72">
        <f t="shared" si="13"/>
        <v>0</v>
      </c>
    </row>
    <row r="30" spans="1:16" ht="25" customHeight="1" x14ac:dyDescent="0.3">
      <c r="A30" s="42" t="s">
        <v>77</v>
      </c>
      <c r="B30" s="7" t="s">
        <v>76</v>
      </c>
      <c r="C30" s="43" t="s">
        <v>26</v>
      </c>
      <c r="D30" s="58">
        <v>1</v>
      </c>
      <c r="E30" s="10"/>
      <c r="F30" s="56">
        <f t="shared" si="9"/>
        <v>0</v>
      </c>
      <c r="G30" s="55">
        <v>0</v>
      </c>
      <c r="H30" s="10"/>
      <c r="I30" s="56">
        <f t="shared" si="10"/>
        <v>0</v>
      </c>
      <c r="J30" s="57">
        <v>1</v>
      </c>
      <c r="K30" s="10"/>
      <c r="L30" s="56">
        <f t="shared" si="11"/>
        <v>0</v>
      </c>
      <c r="M30" s="55">
        <v>0</v>
      </c>
      <c r="N30" s="19"/>
      <c r="O30" s="67">
        <f t="shared" si="12"/>
        <v>0</v>
      </c>
      <c r="P30" s="72">
        <f t="shared" si="13"/>
        <v>0</v>
      </c>
    </row>
    <row r="31" spans="1:16" ht="36.75" customHeight="1" x14ac:dyDescent="0.3">
      <c r="A31" s="42" t="s">
        <v>75</v>
      </c>
      <c r="B31" s="27" t="s">
        <v>74</v>
      </c>
      <c r="C31" s="43" t="s">
        <v>26</v>
      </c>
      <c r="D31" s="57">
        <v>51</v>
      </c>
      <c r="E31" s="10"/>
      <c r="F31" s="56">
        <f t="shared" si="9"/>
        <v>0</v>
      </c>
      <c r="G31" s="55">
        <v>31</v>
      </c>
      <c r="H31" s="10"/>
      <c r="I31" s="56">
        <f t="shared" si="10"/>
        <v>0</v>
      </c>
      <c r="J31" s="57">
        <v>51</v>
      </c>
      <c r="K31" s="10"/>
      <c r="L31" s="56">
        <f t="shared" si="11"/>
        <v>0</v>
      </c>
      <c r="M31" s="55">
        <v>31</v>
      </c>
      <c r="N31" s="19"/>
      <c r="O31" s="67">
        <f t="shared" si="12"/>
        <v>0</v>
      </c>
      <c r="P31" s="72">
        <f t="shared" si="13"/>
        <v>0</v>
      </c>
    </row>
    <row r="32" spans="1:16" ht="35.25" customHeight="1" x14ac:dyDescent="0.3">
      <c r="A32" s="42" t="s">
        <v>73</v>
      </c>
      <c r="B32" s="7" t="s">
        <v>72</v>
      </c>
      <c r="C32" s="43" t="s">
        <v>21</v>
      </c>
      <c r="D32" s="57">
        <v>1</v>
      </c>
      <c r="E32" s="10"/>
      <c r="F32" s="56">
        <f t="shared" si="9"/>
        <v>0</v>
      </c>
      <c r="G32" s="55">
        <v>1</v>
      </c>
      <c r="H32" s="10"/>
      <c r="I32" s="56">
        <f t="shared" si="10"/>
        <v>0</v>
      </c>
      <c r="J32" s="57">
        <v>1</v>
      </c>
      <c r="K32" s="10"/>
      <c r="L32" s="56">
        <f t="shared" si="11"/>
        <v>0</v>
      </c>
      <c r="M32" s="55">
        <v>1</v>
      </c>
      <c r="N32" s="19"/>
      <c r="O32" s="67">
        <f t="shared" si="12"/>
        <v>0</v>
      </c>
      <c r="P32" s="72">
        <f t="shared" si="13"/>
        <v>0</v>
      </c>
    </row>
    <row r="33" spans="1:16" ht="48" customHeight="1" x14ac:dyDescent="0.3">
      <c r="A33" s="42" t="s">
        <v>71</v>
      </c>
      <c r="B33" s="27" t="s">
        <v>158</v>
      </c>
      <c r="C33" s="43" t="s">
        <v>21</v>
      </c>
      <c r="D33" s="57">
        <v>1</v>
      </c>
      <c r="E33" s="10"/>
      <c r="F33" s="56">
        <f t="shared" si="9"/>
        <v>0</v>
      </c>
      <c r="G33" s="55">
        <v>1</v>
      </c>
      <c r="H33" s="10"/>
      <c r="I33" s="56">
        <f t="shared" si="10"/>
        <v>0</v>
      </c>
      <c r="J33" s="57">
        <v>1</v>
      </c>
      <c r="K33" s="10"/>
      <c r="L33" s="56">
        <f t="shared" si="11"/>
        <v>0</v>
      </c>
      <c r="M33" s="55">
        <v>1</v>
      </c>
      <c r="N33" s="19"/>
      <c r="O33" s="67">
        <f t="shared" si="12"/>
        <v>0</v>
      </c>
      <c r="P33" s="72">
        <f t="shared" si="13"/>
        <v>0</v>
      </c>
    </row>
    <row r="34" spans="1:16" ht="35.25" customHeight="1" x14ac:dyDescent="0.3">
      <c r="A34" s="129" t="s">
        <v>69</v>
      </c>
      <c r="B34" s="130"/>
      <c r="C34" s="44"/>
      <c r="D34" s="59"/>
      <c r="E34" s="10"/>
      <c r="F34" s="56"/>
      <c r="G34" s="55"/>
      <c r="H34" s="10"/>
      <c r="I34" s="56"/>
      <c r="J34" s="59"/>
      <c r="K34" s="10"/>
      <c r="L34" s="56"/>
      <c r="M34" s="65"/>
      <c r="N34" s="19"/>
      <c r="O34" s="67"/>
      <c r="P34" s="72"/>
    </row>
    <row r="35" spans="1:16" ht="25" customHeight="1" x14ac:dyDescent="0.3">
      <c r="A35" s="42" t="s">
        <v>70</v>
      </c>
      <c r="B35" s="7" t="s">
        <v>159</v>
      </c>
      <c r="C35" s="43" t="s">
        <v>21</v>
      </c>
      <c r="D35" s="57">
        <v>1</v>
      </c>
      <c r="E35" s="10"/>
      <c r="F35" s="56">
        <f t="shared" si="9"/>
        <v>0</v>
      </c>
      <c r="G35" s="55">
        <v>1</v>
      </c>
      <c r="H35" s="10"/>
      <c r="I35" s="56">
        <f t="shared" si="10"/>
        <v>0</v>
      </c>
      <c r="J35" s="57">
        <v>1</v>
      </c>
      <c r="K35" s="10"/>
      <c r="L35" s="56">
        <f t="shared" si="11"/>
        <v>0</v>
      </c>
      <c r="M35" s="55">
        <v>1</v>
      </c>
      <c r="N35" s="19"/>
      <c r="O35" s="67">
        <f t="shared" si="12"/>
        <v>0</v>
      </c>
      <c r="P35" s="72">
        <f t="shared" si="13"/>
        <v>0</v>
      </c>
    </row>
    <row r="36" spans="1:16" ht="25" customHeight="1" x14ac:dyDescent="0.3">
      <c r="A36" s="42" t="s">
        <v>68</v>
      </c>
      <c r="B36" s="7" t="s">
        <v>66</v>
      </c>
      <c r="C36" s="43" t="s">
        <v>21</v>
      </c>
      <c r="D36" s="57">
        <v>1</v>
      </c>
      <c r="E36" s="10"/>
      <c r="F36" s="56">
        <f t="shared" si="9"/>
        <v>0</v>
      </c>
      <c r="G36" s="55">
        <v>1</v>
      </c>
      <c r="H36" s="10"/>
      <c r="I36" s="56">
        <f t="shared" si="10"/>
        <v>0</v>
      </c>
      <c r="J36" s="57">
        <v>1</v>
      </c>
      <c r="K36" s="10"/>
      <c r="L36" s="56">
        <f t="shared" si="11"/>
        <v>0</v>
      </c>
      <c r="M36" s="55">
        <v>1</v>
      </c>
      <c r="N36" s="19"/>
      <c r="O36" s="67">
        <f t="shared" si="12"/>
        <v>0</v>
      </c>
      <c r="P36" s="72">
        <f t="shared" si="13"/>
        <v>0</v>
      </c>
    </row>
    <row r="37" spans="1:16" ht="34.5" customHeight="1" x14ac:dyDescent="0.3">
      <c r="A37" s="42" t="s">
        <v>67</v>
      </c>
      <c r="B37" s="7" t="s">
        <v>160</v>
      </c>
      <c r="C37" s="43" t="s">
        <v>26</v>
      </c>
      <c r="D37" s="57">
        <v>1</v>
      </c>
      <c r="E37" s="10"/>
      <c r="F37" s="56">
        <f t="shared" si="9"/>
        <v>0</v>
      </c>
      <c r="G37" s="55">
        <v>1</v>
      </c>
      <c r="H37" s="10"/>
      <c r="I37" s="56">
        <f t="shared" si="10"/>
        <v>0</v>
      </c>
      <c r="J37" s="57">
        <v>1</v>
      </c>
      <c r="K37" s="10"/>
      <c r="L37" s="56">
        <f t="shared" si="11"/>
        <v>0</v>
      </c>
      <c r="M37" s="55">
        <v>1</v>
      </c>
      <c r="N37" s="19"/>
      <c r="O37" s="67">
        <f t="shared" si="12"/>
        <v>0</v>
      </c>
      <c r="P37" s="72">
        <f t="shared" si="13"/>
        <v>0</v>
      </c>
    </row>
    <row r="38" spans="1:16" ht="25" customHeight="1" x14ac:dyDescent="0.3">
      <c r="A38" s="42" t="s">
        <v>65</v>
      </c>
      <c r="B38" s="7" t="s">
        <v>161</v>
      </c>
      <c r="C38" s="43" t="s">
        <v>26</v>
      </c>
      <c r="D38" s="57">
        <v>1</v>
      </c>
      <c r="E38" s="10"/>
      <c r="F38" s="56">
        <f t="shared" si="9"/>
        <v>0</v>
      </c>
      <c r="G38" s="55">
        <v>1</v>
      </c>
      <c r="H38" s="10"/>
      <c r="I38" s="56">
        <f t="shared" si="10"/>
        <v>0</v>
      </c>
      <c r="J38" s="57">
        <v>1</v>
      </c>
      <c r="K38" s="10"/>
      <c r="L38" s="56">
        <f t="shared" si="11"/>
        <v>0</v>
      </c>
      <c r="M38" s="55">
        <v>1</v>
      </c>
      <c r="N38" s="19"/>
      <c r="O38" s="67">
        <f t="shared" si="12"/>
        <v>0</v>
      </c>
      <c r="P38" s="72">
        <f t="shared" si="13"/>
        <v>0</v>
      </c>
    </row>
    <row r="39" spans="1:16" ht="35.25" customHeight="1" x14ac:dyDescent="0.3">
      <c r="A39" s="42" t="s">
        <v>64</v>
      </c>
      <c r="B39" s="7" t="s">
        <v>162</v>
      </c>
      <c r="C39" s="43" t="s">
        <v>21</v>
      </c>
      <c r="D39" s="57">
        <v>1</v>
      </c>
      <c r="E39" s="10"/>
      <c r="F39" s="56">
        <f t="shared" si="9"/>
        <v>0</v>
      </c>
      <c r="G39" s="55">
        <v>1</v>
      </c>
      <c r="H39" s="10"/>
      <c r="I39" s="56">
        <f t="shared" si="10"/>
        <v>0</v>
      </c>
      <c r="J39" s="57">
        <v>1</v>
      </c>
      <c r="K39" s="10"/>
      <c r="L39" s="56">
        <f t="shared" si="11"/>
        <v>0</v>
      </c>
      <c r="M39" s="55">
        <v>1</v>
      </c>
      <c r="N39" s="19"/>
      <c r="O39" s="67">
        <f t="shared" si="12"/>
        <v>0</v>
      </c>
      <c r="P39" s="72">
        <f t="shared" si="13"/>
        <v>0</v>
      </c>
    </row>
    <row r="40" spans="1:16" ht="36" customHeight="1" x14ac:dyDescent="0.3">
      <c r="A40" s="129" t="s">
        <v>61</v>
      </c>
      <c r="B40" s="130"/>
      <c r="C40" s="44"/>
      <c r="D40" s="59"/>
      <c r="E40" s="10"/>
      <c r="F40" s="56"/>
      <c r="G40" s="55"/>
      <c r="H40" s="10"/>
      <c r="I40" s="56"/>
      <c r="J40" s="59"/>
      <c r="K40" s="10"/>
      <c r="L40" s="56"/>
      <c r="M40" s="55"/>
      <c r="N40" s="19"/>
      <c r="O40" s="67"/>
      <c r="P40" s="72"/>
    </row>
    <row r="41" spans="1:16" ht="25" customHeight="1" x14ac:dyDescent="0.3">
      <c r="A41" s="42" t="s">
        <v>63</v>
      </c>
      <c r="B41" s="7" t="s">
        <v>163</v>
      </c>
      <c r="C41" s="43" t="s">
        <v>21</v>
      </c>
      <c r="D41" s="57">
        <v>1</v>
      </c>
      <c r="E41" s="10"/>
      <c r="F41" s="56">
        <f t="shared" si="9"/>
        <v>0</v>
      </c>
      <c r="G41" s="55">
        <v>0</v>
      </c>
      <c r="H41" s="10"/>
      <c r="I41" s="56">
        <f t="shared" si="10"/>
        <v>0</v>
      </c>
      <c r="J41" s="57">
        <v>0</v>
      </c>
      <c r="K41" s="10"/>
      <c r="L41" s="56">
        <f t="shared" si="11"/>
        <v>0</v>
      </c>
      <c r="M41" s="55">
        <v>0</v>
      </c>
      <c r="N41" s="19"/>
      <c r="O41" s="67">
        <f t="shared" si="12"/>
        <v>0</v>
      </c>
      <c r="P41" s="72">
        <f t="shared" si="13"/>
        <v>0</v>
      </c>
    </row>
    <row r="42" spans="1:16" ht="33.75" customHeight="1" x14ac:dyDescent="0.3">
      <c r="A42" s="42" t="s">
        <v>62</v>
      </c>
      <c r="B42" s="7" t="s">
        <v>164</v>
      </c>
      <c r="C42" s="43" t="s">
        <v>26</v>
      </c>
      <c r="D42" s="57">
        <v>1</v>
      </c>
      <c r="E42" s="10"/>
      <c r="F42" s="56">
        <f t="shared" si="9"/>
        <v>0</v>
      </c>
      <c r="G42" s="55">
        <v>1</v>
      </c>
      <c r="H42" s="10"/>
      <c r="I42" s="56">
        <f t="shared" si="10"/>
        <v>0</v>
      </c>
      <c r="J42" s="57">
        <v>1</v>
      </c>
      <c r="K42" s="10"/>
      <c r="L42" s="56">
        <f t="shared" si="11"/>
        <v>0</v>
      </c>
      <c r="M42" s="55">
        <v>1</v>
      </c>
      <c r="N42" s="19"/>
      <c r="O42" s="67">
        <f t="shared" si="12"/>
        <v>0</v>
      </c>
      <c r="P42" s="72">
        <f t="shared" si="13"/>
        <v>0</v>
      </c>
    </row>
    <row r="43" spans="1:16" ht="25" customHeight="1" x14ac:dyDescent="0.3">
      <c r="A43" s="42" t="s">
        <v>60</v>
      </c>
      <c r="B43" s="7" t="s">
        <v>161</v>
      </c>
      <c r="C43" s="43" t="s">
        <v>26</v>
      </c>
      <c r="D43" s="57">
        <v>1</v>
      </c>
      <c r="E43" s="10"/>
      <c r="F43" s="56">
        <f t="shared" si="9"/>
        <v>0</v>
      </c>
      <c r="G43" s="55">
        <v>1</v>
      </c>
      <c r="H43" s="10"/>
      <c r="I43" s="56">
        <f t="shared" si="10"/>
        <v>0</v>
      </c>
      <c r="J43" s="57">
        <v>1</v>
      </c>
      <c r="K43" s="10"/>
      <c r="L43" s="56">
        <f t="shared" si="11"/>
        <v>0</v>
      </c>
      <c r="M43" s="55">
        <v>1</v>
      </c>
      <c r="N43" s="19"/>
      <c r="O43" s="67">
        <f t="shared" si="12"/>
        <v>0</v>
      </c>
      <c r="P43" s="72">
        <f t="shared" si="13"/>
        <v>0</v>
      </c>
    </row>
    <row r="44" spans="1:16" ht="33.75" customHeight="1" x14ac:dyDescent="0.3">
      <c r="A44" s="42" t="s">
        <v>59</v>
      </c>
      <c r="B44" s="7" t="s">
        <v>162</v>
      </c>
      <c r="C44" s="43" t="s">
        <v>21</v>
      </c>
      <c r="D44" s="57">
        <v>1</v>
      </c>
      <c r="E44" s="10"/>
      <c r="F44" s="56">
        <f t="shared" si="9"/>
        <v>0</v>
      </c>
      <c r="G44" s="55">
        <v>1</v>
      </c>
      <c r="H44" s="10"/>
      <c r="I44" s="56">
        <f t="shared" si="10"/>
        <v>0</v>
      </c>
      <c r="J44" s="57">
        <v>1</v>
      </c>
      <c r="K44" s="10"/>
      <c r="L44" s="56">
        <f t="shared" si="11"/>
        <v>0</v>
      </c>
      <c r="M44" s="55">
        <v>1</v>
      </c>
      <c r="N44" s="19"/>
      <c r="O44" s="67">
        <f t="shared" si="12"/>
        <v>0</v>
      </c>
      <c r="P44" s="72">
        <f t="shared" si="13"/>
        <v>0</v>
      </c>
    </row>
    <row r="45" spans="1:16" ht="33.75" customHeight="1" x14ac:dyDescent="0.3">
      <c r="A45" s="42" t="s">
        <v>58</v>
      </c>
      <c r="B45" s="7" t="s">
        <v>55</v>
      </c>
      <c r="C45" s="43" t="s">
        <v>26</v>
      </c>
      <c r="D45" s="57">
        <v>3</v>
      </c>
      <c r="E45" s="10"/>
      <c r="F45" s="56">
        <f t="shared" si="9"/>
        <v>0</v>
      </c>
      <c r="G45" s="55">
        <v>3</v>
      </c>
      <c r="H45" s="10"/>
      <c r="I45" s="56">
        <f t="shared" si="10"/>
        <v>0</v>
      </c>
      <c r="J45" s="57">
        <v>3</v>
      </c>
      <c r="K45" s="10"/>
      <c r="L45" s="56">
        <f t="shared" si="11"/>
        <v>0</v>
      </c>
      <c r="M45" s="55">
        <v>3</v>
      </c>
      <c r="N45" s="19"/>
      <c r="O45" s="67">
        <f t="shared" si="12"/>
        <v>0</v>
      </c>
      <c r="P45" s="72">
        <f t="shared" si="13"/>
        <v>0</v>
      </c>
    </row>
    <row r="46" spans="1:16" ht="39" customHeight="1" x14ac:dyDescent="0.3">
      <c r="A46" s="129" t="s">
        <v>53</v>
      </c>
      <c r="B46" s="130"/>
      <c r="C46" s="44"/>
      <c r="D46" s="59"/>
      <c r="E46" s="10"/>
      <c r="F46" s="56"/>
      <c r="G46" s="55"/>
      <c r="H46" s="10"/>
      <c r="I46" s="56"/>
      <c r="J46" s="65"/>
      <c r="K46" s="10"/>
      <c r="L46" s="56"/>
      <c r="M46" s="55"/>
      <c r="N46" s="19"/>
      <c r="O46" s="67"/>
      <c r="P46" s="72"/>
    </row>
    <row r="47" spans="1:16" ht="33" customHeight="1" x14ac:dyDescent="0.3">
      <c r="A47" s="42" t="s">
        <v>57</v>
      </c>
      <c r="B47" s="7" t="s">
        <v>51</v>
      </c>
      <c r="C47" s="43" t="s">
        <v>21</v>
      </c>
      <c r="D47" s="57">
        <v>1</v>
      </c>
      <c r="E47" s="10"/>
      <c r="F47" s="56">
        <f t="shared" si="9"/>
        <v>0</v>
      </c>
      <c r="G47" s="55">
        <v>1</v>
      </c>
      <c r="H47" s="10"/>
      <c r="I47" s="56">
        <f t="shared" si="10"/>
        <v>0</v>
      </c>
      <c r="J47" s="57">
        <v>1</v>
      </c>
      <c r="K47" s="10"/>
      <c r="L47" s="56">
        <f t="shared" si="11"/>
        <v>0</v>
      </c>
      <c r="M47" s="55">
        <v>1</v>
      </c>
      <c r="N47" s="19"/>
      <c r="O47" s="67">
        <f t="shared" si="12"/>
        <v>0</v>
      </c>
      <c r="P47" s="72">
        <f t="shared" si="13"/>
        <v>0</v>
      </c>
    </row>
    <row r="48" spans="1:16" ht="25" customHeight="1" x14ac:dyDescent="0.3">
      <c r="A48" s="42" t="s">
        <v>56</v>
      </c>
      <c r="B48" s="7" t="s">
        <v>165</v>
      </c>
      <c r="C48" s="43" t="s">
        <v>49</v>
      </c>
      <c r="D48" s="57">
        <v>100</v>
      </c>
      <c r="E48" s="10"/>
      <c r="F48" s="56">
        <f t="shared" si="9"/>
        <v>0</v>
      </c>
      <c r="G48" s="55">
        <v>80</v>
      </c>
      <c r="H48" s="10"/>
      <c r="I48" s="56">
        <f t="shared" si="10"/>
        <v>0</v>
      </c>
      <c r="J48" s="57">
        <v>100</v>
      </c>
      <c r="K48" s="10"/>
      <c r="L48" s="56">
        <f t="shared" si="11"/>
        <v>0</v>
      </c>
      <c r="M48" s="55">
        <v>80</v>
      </c>
      <c r="N48" s="19"/>
      <c r="O48" s="67">
        <f t="shared" si="12"/>
        <v>0</v>
      </c>
      <c r="P48" s="72">
        <f t="shared" si="13"/>
        <v>0</v>
      </c>
    </row>
    <row r="49" spans="1:16" ht="25" customHeight="1" x14ac:dyDescent="0.3">
      <c r="A49" s="42" t="s">
        <v>54</v>
      </c>
      <c r="B49" s="7" t="s">
        <v>48</v>
      </c>
      <c r="C49" s="43" t="s">
        <v>45</v>
      </c>
      <c r="D49" s="57">
        <v>150</v>
      </c>
      <c r="E49" s="10"/>
      <c r="F49" s="56">
        <f t="shared" si="9"/>
        <v>0</v>
      </c>
      <c r="G49" s="55">
        <v>120</v>
      </c>
      <c r="H49" s="10"/>
      <c r="I49" s="56">
        <f t="shared" si="10"/>
        <v>0</v>
      </c>
      <c r="J49" s="57">
        <v>150</v>
      </c>
      <c r="K49" s="10"/>
      <c r="L49" s="56">
        <f t="shared" si="11"/>
        <v>0</v>
      </c>
      <c r="M49" s="55">
        <v>120</v>
      </c>
      <c r="N49" s="19"/>
      <c r="O49" s="67">
        <f t="shared" si="12"/>
        <v>0</v>
      </c>
      <c r="P49" s="72">
        <f t="shared" si="13"/>
        <v>0</v>
      </c>
    </row>
    <row r="50" spans="1:16" ht="25" customHeight="1" x14ac:dyDescent="0.3">
      <c r="A50" s="42" t="s">
        <v>52</v>
      </c>
      <c r="B50" s="7" t="s">
        <v>47</v>
      </c>
      <c r="C50" s="43" t="s">
        <v>45</v>
      </c>
      <c r="D50" s="57">
        <v>150</v>
      </c>
      <c r="E50" s="10"/>
      <c r="F50" s="56">
        <f t="shared" si="9"/>
        <v>0</v>
      </c>
      <c r="G50" s="55">
        <v>120</v>
      </c>
      <c r="H50" s="10"/>
      <c r="I50" s="56">
        <f t="shared" si="10"/>
        <v>0</v>
      </c>
      <c r="J50" s="57">
        <v>150</v>
      </c>
      <c r="K50" s="10"/>
      <c r="L50" s="56">
        <f t="shared" si="11"/>
        <v>0</v>
      </c>
      <c r="M50" s="55">
        <v>120</v>
      </c>
      <c r="N50" s="19"/>
      <c r="O50" s="67">
        <f t="shared" si="12"/>
        <v>0</v>
      </c>
      <c r="P50" s="72">
        <f t="shared" si="13"/>
        <v>0</v>
      </c>
    </row>
    <row r="51" spans="1:16" ht="31.5" customHeight="1" x14ac:dyDescent="0.3">
      <c r="A51" s="42" t="s">
        <v>50</v>
      </c>
      <c r="B51" s="7" t="s">
        <v>46</v>
      </c>
      <c r="C51" s="43" t="s">
        <v>45</v>
      </c>
      <c r="D51" s="57">
        <v>150</v>
      </c>
      <c r="E51" s="10"/>
      <c r="F51" s="56">
        <f t="shared" si="9"/>
        <v>0</v>
      </c>
      <c r="G51" s="55">
        <v>120</v>
      </c>
      <c r="H51" s="10"/>
      <c r="I51" s="56">
        <f t="shared" si="10"/>
        <v>0</v>
      </c>
      <c r="J51" s="57">
        <v>150</v>
      </c>
      <c r="K51" s="10"/>
      <c r="L51" s="56">
        <f t="shared" si="11"/>
        <v>0</v>
      </c>
      <c r="M51" s="55">
        <v>120</v>
      </c>
      <c r="N51" s="19"/>
      <c r="O51" s="67">
        <f t="shared" si="12"/>
        <v>0</v>
      </c>
      <c r="P51" s="72">
        <f t="shared" si="13"/>
        <v>0</v>
      </c>
    </row>
    <row r="52" spans="1:16" ht="26.25" customHeight="1" x14ac:dyDescent="0.3">
      <c r="A52" s="41">
        <v>4</v>
      </c>
      <c r="B52" s="28" t="s">
        <v>44</v>
      </c>
      <c r="C52" s="45"/>
      <c r="D52" s="60"/>
      <c r="E52" s="11"/>
      <c r="F52" s="61"/>
      <c r="G52" s="60"/>
      <c r="H52" s="11"/>
      <c r="I52" s="61"/>
      <c r="J52" s="60"/>
      <c r="K52" s="11"/>
      <c r="L52" s="61"/>
      <c r="M52" s="60"/>
      <c r="N52" s="20"/>
      <c r="O52" s="68"/>
      <c r="P52" s="71">
        <f>SUBTOTAL(109,P53:P55)</f>
        <v>0</v>
      </c>
    </row>
    <row r="53" spans="1:16" ht="25" customHeight="1" x14ac:dyDescent="0.3">
      <c r="A53" s="42" t="s">
        <v>43</v>
      </c>
      <c r="B53" s="7" t="s">
        <v>42</v>
      </c>
      <c r="C53" s="43" t="s">
        <v>21</v>
      </c>
      <c r="D53" s="57">
        <v>1</v>
      </c>
      <c r="E53" s="10"/>
      <c r="F53" s="56">
        <f t="shared" ref="F53:F55" si="14">+D53*E53</f>
        <v>0</v>
      </c>
      <c r="G53" s="57">
        <v>1</v>
      </c>
      <c r="H53" s="10"/>
      <c r="I53" s="56">
        <f t="shared" ref="I53:I55" si="15">+G53*H53</f>
        <v>0</v>
      </c>
      <c r="J53" s="57">
        <v>1</v>
      </c>
      <c r="K53" s="10"/>
      <c r="L53" s="56">
        <f t="shared" ref="L53:L55" si="16">+J53*K53</f>
        <v>0</v>
      </c>
      <c r="M53" s="57">
        <v>1</v>
      </c>
      <c r="N53" s="21"/>
      <c r="O53" s="67">
        <f t="shared" ref="O53:O55" si="17">+M53*N53</f>
        <v>0</v>
      </c>
      <c r="P53" s="72">
        <f t="shared" ref="P53:P55" si="18">+F53+I53+L53+O53</f>
        <v>0</v>
      </c>
    </row>
    <row r="54" spans="1:16" ht="32.25" customHeight="1" x14ac:dyDescent="0.3">
      <c r="A54" s="42" t="s">
        <v>41</v>
      </c>
      <c r="B54" s="7" t="s">
        <v>40</v>
      </c>
      <c r="C54" s="43" t="s">
        <v>21</v>
      </c>
      <c r="D54" s="57">
        <v>1</v>
      </c>
      <c r="E54" s="12"/>
      <c r="F54" s="56">
        <f t="shared" si="14"/>
        <v>0</v>
      </c>
      <c r="G54" s="57">
        <v>1</v>
      </c>
      <c r="H54" s="12"/>
      <c r="I54" s="56">
        <f t="shared" si="15"/>
        <v>0</v>
      </c>
      <c r="J54" s="57">
        <v>1</v>
      </c>
      <c r="K54" s="12"/>
      <c r="L54" s="56">
        <f t="shared" si="16"/>
        <v>0</v>
      </c>
      <c r="M54" s="57">
        <v>1</v>
      </c>
      <c r="N54" s="21"/>
      <c r="O54" s="67">
        <f t="shared" si="17"/>
        <v>0</v>
      </c>
      <c r="P54" s="72">
        <f t="shared" si="18"/>
        <v>0</v>
      </c>
    </row>
    <row r="55" spans="1:16" ht="30.75" customHeight="1" x14ac:dyDescent="0.3">
      <c r="A55" s="42" t="s">
        <v>39</v>
      </c>
      <c r="B55" s="7" t="s">
        <v>177</v>
      </c>
      <c r="C55" s="43" t="s">
        <v>21</v>
      </c>
      <c r="D55" s="57">
        <v>1</v>
      </c>
      <c r="E55" s="12"/>
      <c r="F55" s="56">
        <f t="shared" si="14"/>
        <v>0</v>
      </c>
      <c r="G55" s="57">
        <v>1</v>
      </c>
      <c r="H55" s="12"/>
      <c r="I55" s="56">
        <f t="shared" si="15"/>
        <v>0</v>
      </c>
      <c r="J55" s="57">
        <v>1</v>
      </c>
      <c r="K55" s="12"/>
      <c r="L55" s="56">
        <f t="shared" si="16"/>
        <v>0</v>
      </c>
      <c r="M55" s="57">
        <v>1</v>
      </c>
      <c r="N55" s="21"/>
      <c r="O55" s="67">
        <f t="shared" si="17"/>
        <v>0</v>
      </c>
      <c r="P55" s="72">
        <f t="shared" si="18"/>
        <v>0</v>
      </c>
    </row>
    <row r="56" spans="1:16" ht="28.5" customHeight="1" x14ac:dyDescent="0.3">
      <c r="A56" s="41">
        <v>5</v>
      </c>
      <c r="B56" s="5" t="s">
        <v>38</v>
      </c>
      <c r="C56" s="38"/>
      <c r="D56" s="53"/>
      <c r="E56" s="8"/>
      <c r="F56" s="54"/>
      <c r="G56" s="53"/>
      <c r="H56" s="8"/>
      <c r="I56" s="54"/>
      <c r="J56" s="53"/>
      <c r="K56" s="8"/>
      <c r="L56" s="54"/>
      <c r="M56" s="53"/>
      <c r="N56" s="18"/>
      <c r="O56" s="66"/>
      <c r="P56" s="71">
        <f>SUBTOTAL(109,P57)</f>
        <v>0</v>
      </c>
    </row>
    <row r="57" spans="1:16" ht="35.25" customHeight="1" x14ac:dyDescent="0.3">
      <c r="A57" s="39" t="s">
        <v>37</v>
      </c>
      <c r="B57" s="7" t="s">
        <v>166</v>
      </c>
      <c r="C57" s="40" t="s">
        <v>26</v>
      </c>
      <c r="D57" s="55">
        <v>1</v>
      </c>
      <c r="E57" s="10"/>
      <c r="F57" s="56">
        <f>+D57*E57</f>
        <v>0</v>
      </c>
      <c r="G57" s="57">
        <v>1</v>
      </c>
      <c r="H57" s="10"/>
      <c r="I57" s="56">
        <f>+G57*H57</f>
        <v>0</v>
      </c>
      <c r="J57" s="55">
        <v>1</v>
      </c>
      <c r="K57" s="10"/>
      <c r="L57" s="56">
        <f>+J57*K57</f>
        <v>0</v>
      </c>
      <c r="M57" s="57">
        <v>1</v>
      </c>
      <c r="N57" s="19"/>
      <c r="O57" s="67">
        <f>+M57*N57</f>
        <v>0</v>
      </c>
      <c r="P57" s="72">
        <f>+F57+I57+L57+O57</f>
        <v>0</v>
      </c>
    </row>
    <row r="58" spans="1:16" ht="27.75" customHeight="1" x14ac:dyDescent="0.3">
      <c r="A58" s="46">
        <v>6</v>
      </c>
      <c r="B58" s="5" t="s">
        <v>36</v>
      </c>
      <c r="C58" s="38"/>
      <c r="D58" s="53"/>
      <c r="E58" s="8"/>
      <c r="F58" s="54"/>
      <c r="G58" s="53"/>
      <c r="H58" s="8"/>
      <c r="I58" s="54"/>
      <c r="J58" s="53"/>
      <c r="K58" s="8"/>
      <c r="L58" s="54"/>
      <c r="M58" s="53"/>
      <c r="N58" s="18"/>
      <c r="O58" s="66"/>
      <c r="P58" s="71">
        <f>SUBTOTAL(109,P59:P68)</f>
        <v>0</v>
      </c>
    </row>
    <row r="59" spans="1:16" ht="37.5" customHeight="1" x14ac:dyDescent="0.3">
      <c r="A59" s="42" t="s">
        <v>35</v>
      </c>
      <c r="B59" s="27" t="s">
        <v>34</v>
      </c>
      <c r="C59" s="43" t="s">
        <v>26</v>
      </c>
      <c r="D59" s="57">
        <v>1</v>
      </c>
      <c r="E59" s="10"/>
      <c r="F59" s="56">
        <f t="shared" ref="F59:F68" si="19">+D59*E59</f>
        <v>0</v>
      </c>
      <c r="G59" s="57">
        <v>1</v>
      </c>
      <c r="H59" s="10"/>
      <c r="I59" s="56">
        <f t="shared" ref="I59:I68" si="20">+G59*H59</f>
        <v>0</v>
      </c>
      <c r="J59" s="57">
        <v>1</v>
      </c>
      <c r="K59" s="10"/>
      <c r="L59" s="56">
        <f t="shared" ref="L59:L68" si="21">+J59*K59</f>
        <v>0</v>
      </c>
      <c r="M59" s="57">
        <v>1</v>
      </c>
      <c r="N59" s="19"/>
      <c r="O59" s="67">
        <f t="shared" ref="O59:O68" si="22">+M59*N59</f>
        <v>0</v>
      </c>
      <c r="P59" s="72">
        <f t="shared" ref="P59:P68" si="23">+F59+I59+L59+O59</f>
        <v>0</v>
      </c>
    </row>
    <row r="60" spans="1:16" ht="33.75" customHeight="1" x14ac:dyDescent="0.3">
      <c r="A60" s="42" t="s">
        <v>137</v>
      </c>
      <c r="B60" s="29" t="s">
        <v>32</v>
      </c>
      <c r="C60" s="43" t="s">
        <v>26</v>
      </c>
      <c r="D60" s="57">
        <v>1</v>
      </c>
      <c r="E60" s="10"/>
      <c r="F60" s="56">
        <f t="shared" si="19"/>
        <v>0</v>
      </c>
      <c r="G60" s="57">
        <v>1</v>
      </c>
      <c r="H60" s="10"/>
      <c r="I60" s="56">
        <f t="shared" si="20"/>
        <v>0</v>
      </c>
      <c r="J60" s="57">
        <v>1</v>
      </c>
      <c r="K60" s="10"/>
      <c r="L60" s="56">
        <f t="shared" si="21"/>
        <v>0</v>
      </c>
      <c r="M60" s="57">
        <v>1</v>
      </c>
      <c r="N60" s="19"/>
      <c r="O60" s="67">
        <f t="shared" si="22"/>
        <v>0</v>
      </c>
      <c r="P60" s="72">
        <f t="shared" si="23"/>
        <v>0</v>
      </c>
    </row>
    <row r="61" spans="1:16" ht="25" customHeight="1" x14ac:dyDescent="0.3">
      <c r="A61" s="42" t="s">
        <v>33</v>
      </c>
      <c r="B61" s="7" t="s">
        <v>167</v>
      </c>
      <c r="C61" s="43" t="s">
        <v>26</v>
      </c>
      <c r="D61" s="57">
        <v>1</v>
      </c>
      <c r="E61" s="10"/>
      <c r="F61" s="56">
        <f t="shared" si="19"/>
        <v>0</v>
      </c>
      <c r="G61" s="57">
        <v>1</v>
      </c>
      <c r="H61" s="10"/>
      <c r="I61" s="56">
        <f t="shared" si="20"/>
        <v>0</v>
      </c>
      <c r="J61" s="57">
        <v>1</v>
      </c>
      <c r="K61" s="10"/>
      <c r="L61" s="56">
        <f t="shared" si="21"/>
        <v>0</v>
      </c>
      <c r="M61" s="57">
        <v>1</v>
      </c>
      <c r="N61" s="19"/>
      <c r="O61" s="67">
        <f t="shared" si="22"/>
        <v>0</v>
      </c>
      <c r="P61" s="72">
        <f t="shared" si="23"/>
        <v>0</v>
      </c>
    </row>
    <row r="62" spans="1:16" ht="36.75" customHeight="1" x14ac:dyDescent="0.3">
      <c r="A62" s="42" t="s">
        <v>136</v>
      </c>
      <c r="B62" s="7" t="s">
        <v>168</v>
      </c>
      <c r="C62" s="43" t="s">
        <v>21</v>
      </c>
      <c r="D62" s="57">
        <v>1</v>
      </c>
      <c r="E62" s="10"/>
      <c r="F62" s="56">
        <f t="shared" si="19"/>
        <v>0</v>
      </c>
      <c r="G62" s="57">
        <v>1</v>
      </c>
      <c r="H62" s="10"/>
      <c r="I62" s="56">
        <f t="shared" si="20"/>
        <v>0</v>
      </c>
      <c r="J62" s="57">
        <v>1</v>
      </c>
      <c r="K62" s="10"/>
      <c r="L62" s="56">
        <f t="shared" si="21"/>
        <v>0</v>
      </c>
      <c r="M62" s="57">
        <v>1</v>
      </c>
      <c r="N62" s="19"/>
      <c r="O62" s="67">
        <f t="shared" si="22"/>
        <v>0</v>
      </c>
      <c r="P62" s="72">
        <f t="shared" si="23"/>
        <v>0</v>
      </c>
    </row>
    <row r="63" spans="1:16" ht="48" customHeight="1" x14ac:dyDescent="0.3">
      <c r="A63" s="42" t="s">
        <v>135</v>
      </c>
      <c r="B63" s="7" t="s">
        <v>169</v>
      </c>
      <c r="C63" s="43" t="s">
        <v>21</v>
      </c>
      <c r="D63" s="57">
        <v>1</v>
      </c>
      <c r="E63" s="10"/>
      <c r="F63" s="56">
        <f t="shared" si="19"/>
        <v>0</v>
      </c>
      <c r="G63" s="57">
        <v>1</v>
      </c>
      <c r="H63" s="10"/>
      <c r="I63" s="56">
        <f t="shared" si="20"/>
        <v>0</v>
      </c>
      <c r="J63" s="57">
        <v>1</v>
      </c>
      <c r="K63" s="10"/>
      <c r="L63" s="56">
        <f t="shared" si="21"/>
        <v>0</v>
      </c>
      <c r="M63" s="57">
        <v>1</v>
      </c>
      <c r="N63" s="19"/>
      <c r="O63" s="67">
        <f t="shared" si="22"/>
        <v>0</v>
      </c>
      <c r="P63" s="72">
        <f t="shared" si="23"/>
        <v>0</v>
      </c>
    </row>
    <row r="64" spans="1:16" ht="47.25" customHeight="1" x14ac:dyDescent="0.3">
      <c r="A64" s="42" t="s">
        <v>31</v>
      </c>
      <c r="B64" s="7" t="s">
        <v>170</v>
      </c>
      <c r="C64" s="43" t="s">
        <v>21</v>
      </c>
      <c r="D64" s="57">
        <v>1</v>
      </c>
      <c r="E64" s="10"/>
      <c r="F64" s="56">
        <f t="shared" si="19"/>
        <v>0</v>
      </c>
      <c r="G64" s="57">
        <v>1</v>
      </c>
      <c r="H64" s="10"/>
      <c r="I64" s="56">
        <f t="shared" si="20"/>
        <v>0</v>
      </c>
      <c r="J64" s="57">
        <v>1</v>
      </c>
      <c r="K64" s="10"/>
      <c r="L64" s="56">
        <f t="shared" si="21"/>
        <v>0</v>
      </c>
      <c r="M64" s="57">
        <v>1</v>
      </c>
      <c r="N64" s="19"/>
      <c r="O64" s="67">
        <f t="shared" si="22"/>
        <v>0</v>
      </c>
      <c r="P64" s="72">
        <f t="shared" si="23"/>
        <v>0</v>
      </c>
    </row>
    <row r="65" spans="1:16" ht="42" customHeight="1" x14ac:dyDescent="0.3">
      <c r="A65" s="42" t="s">
        <v>30</v>
      </c>
      <c r="B65" s="7" t="s">
        <v>171</v>
      </c>
      <c r="C65" s="43" t="s">
        <v>21</v>
      </c>
      <c r="D65" s="57">
        <v>1</v>
      </c>
      <c r="E65" s="10"/>
      <c r="F65" s="56">
        <f t="shared" si="19"/>
        <v>0</v>
      </c>
      <c r="G65" s="57">
        <v>0</v>
      </c>
      <c r="H65" s="10"/>
      <c r="I65" s="56">
        <f t="shared" si="20"/>
        <v>0</v>
      </c>
      <c r="J65" s="57">
        <v>0</v>
      </c>
      <c r="K65" s="10"/>
      <c r="L65" s="56">
        <f t="shared" si="21"/>
        <v>0</v>
      </c>
      <c r="M65" s="57">
        <v>0</v>
      </c>
      <c r="N65" s="19"/>
      <c r="O65" s="67">
        <f t="shared" si="22"/>
        <v>0</v>
      </c>
      <c r="P65" s="72">
        <f t="shared" si="23"/>
        <v>0</v>
      </c>
    </row>
    <row r="66" spans="1:16" ht="44.25" customHeight="1" x14ac:dyDescent="0.3">
      <c r="A66" s="42" t="s">
        <v>29</v>
      </c>
      <c r="B66" s="7" t="s">
        <v>172</v>
      </c>
      <c r="C66" s="43" t="s">
        <v>21</v>
      </c>
      <c r="D66" s="57">
        <v>1</v>
      </c>
      <c r="E66" s="10"/>
      <c r="F66" s="56">
        <f t="shared" si="19"/>
        <v>0</v>
      </c>
      <c r="G66" s="57">
        <v>0</v>
      </c>
      <c r="H66" s="10"/>
      <c r="I66" s="56">
        <f t="shared" si="20"/>
        <v>0</v>
      </c>
      <c r="J66" s="57">
        <v>0</v>
      </c>
      <c r="K66" s="10"/>
      <c r="L66" s="56">
        <f t="shared" si="21"/>
        <v>0</v>
      </c>
      <c r="M66" s="57">
        <v>0</v>
      </c>
      <c r="N66" s="19"/>
      <c r="O66" s="67">
        <f t="shared" si="22"/>
        <v>0</v>
      </c>
      <c r="P66" s="72">
        <f t="shared" si="23"/>
        <v>0</v>
      </c>
    </row>
    <row r="67" spans="1:16" ht="25" customHeight="1" x14ac:dyDescent="0.3">
      <c r="A67" s="42" t="s">
        <v>28</v>
      </c>
      <c r="B67" s="7" t="s">
        <v>173</v>
      </c>
      <c r="C67" s="43" t="s">
        <v>26</v>
      </c>
      <c r="D67" s="57">
        <v>1</v>
      </c>
      <c r="E67" s="10"/>
      <c r="F67" s="56">
        <f t="shared" si="19"/>
        <v>0</v>
      </c>
      <c r="G67" s="57">
        <v>1</v>
      </c>
      <c r="H67" s="10"/>
      <c r="I67" s="56">
        <f t="shared" si="20"/>
        <v>0</v>
      </c>
      <c r="J67" s="57">
        <v>1</v>
      </c>
      <c r="K67" s="10"/>
      <c r="L67" s="56">
        <f t="shared" si="21"/>
        <v>0</v>
      </c>
      <c r="M67" s="57">
        <v>1</v>
      </c>
      <c r="N67" s="19"/>
      <c r="O67" s="67">
        <f t="shared" si="22"/>
        <v>0</v>
      </c>
      <c r="P67" s="72">
        <f t="shared" si="23"/>
        <v>0</v>
      </c>
    </row>
    <row r="68" spans="1:16" ht="42.75" customHeight="1" x14ac:dyDescent="0.3">
      <c r="A68" s="42" t="s">
        <v>27</v>
      </c>
      <c r="B68" s="7" t="s">
        <v>174</v>
      </c>
      <c r="C68" s="43" t="s">
        <v>21</v>
      </c>
      <c r="D68" s="57">
        <v>1</v>
      </c>
      <c r="E68" s="10"/>
      <c r="F68" s="56">
        <f t="shared" si="19"/>
        <v>0</v>
      </c>
      <c r="G68" s="57">
        <v>1</v>
      </c>
      <c r="H68" s="10"/>
      <c r="I68" s="56">
        <f t="shared" si="20"/>
        <v>0</v>
      </c>
      <c r="J68" s="57">
        <v>1</v>
      </c>
      <c r="K68" s="10"/>
      <c r="L68" s="56">
        <f t="shared" si="21"/>
        <v>0</v>
      </c>
      <c r="M68" s="57">
        <v>1</v>
      </c>
      <c r="N68" s="19"/>
      <c r="O68" s="67">
        <f t="shared" si="22"/>
        <v>0</v>
      </c>
      <c r="P68" s="72">
        <f t="shared" si="23"/>
        <v>0</v>
      </c>
    </row>
    <row r="69" spans="1:16" ht="27" customHeight="1" x14ac:dyDescent="0.3">
      <c r="A69" s="46">
        <v>7</v>
      </c>
      <c r="B69" s="5" t="s">
        <v>180</v>
      </c>
      <c r="C69" s="38"/>
      <c r="D69" s="53"/>
      <c r="E69" s="8"/>
      <c r="F69" s="54"/>
      <c r="G69" s="53"/>
      <c r="H69" s="8"/>
      <c r="I69" s="54"/>
      <c r="J69" s="53"/>
      <c r="K69" s="8"/>
      <c r="L69" s="54"/>
      <c r="M69" s="53"/>
      <c r="N69" s="18"/>
      <c r="O69" s="66"/>
      <c r="P69" s="71">
        <f>SUBTOTAL(109,P70:P72)</f>
        <v>0</v>
      </c>
    </row>
    <row r="70" spans="1:16" ht="25" customHeight="1" x14ac:dyDescent="0.3">
      <c r="A70" s="42" t="s">
        <v>25</v>
      </c>
      <c r="B70" s="7" t="s">
        <v>175</v>
      </c>
      <c r="C70" s="43" t="s">
        <v>21</v>
      </c>
      <c r="D70" s="57">
        <v>1</v>
      </c>
      <c r="E70" s="10"/>
      <c r="F70" s="56">
        <f t="shared" ref="F70:F72" si="24">+D70*E70</f>
        <v>0</v>
      </c>
      <c r="G70" s="57">
        <v>1</v>
      </c>
      <c r="H70" s="10"/>
      <c r="I70" s="56">
        <f t="shared" ref="I70:I72" si="25">+G70*H70</f>
        <v>0</v>
      </c>
      <c r="J70" s="57">
        <v>1</v>
      </c>
      <c r="K70" s="10"/>
      <c r="L70" s="56">
        <f t="shared" ref="L70:L72" si="26">+J70*K70</f>
        <v>0</v>
      </c>
      <c r="M70" s="57">
        <v>1</v>
      </c>
      <c r="N70" s="19"/>
      <c r="O70" s="67">
        <f t="shared" ref="O70:O72" si="27">+M70*N70</f>
        <v>0</v>
      </c>
      <c r="P70" s="72">
        <f>+F70+I70+L70+O70</f>
        <v>0</v>
      </c>
    </row>
    <row r="71" spans="1:16" ht="25" customHeight="1" x14ac:dyDescent="0.3">
      <c r="A71" s="42" t="s">
        <v>24</v>
      </c>
      <c r="B71" s="7" t="s">
        <v>176</v>
      </c>
      <c r="C71" s="43" t="s">
        <v>21</v>
      </c>
      <c r="D71" s="57">
        <v>1</v>
      </c>
      <c r="E71" s="10"/>
      <c r="F71" s="56">
        <f t="shared" si="24"/>
        <v>0</v>
      </c>
      <c r="G71" s="57">
        <v>1</v>
      </c>
      <c r="H71" s="10"/>
      <c r="I71" s="56">
        <f t="shared" si="25"/>
        <v>0</v>
      </c>
      <c r="J71" s="57">
        <v>1</v>
      </c>
      <c r="K71" s="10"/>
      <c r="L71" s="56">
        <f t="shared" si="26"/>
        <v>0</v>
      </c>
      <c r="M71" s="57">
        <v>1</v>
      </c>
      <c r="N71" s="19"/>
      <c r="O71" s="67">
        <f t="shared" si="27"/>
        <v>0</v>
      </c>
      <c r="P71" s="72">
        <f t="shared" ref="P71:P72" si="28">+F71+I71+L71+O71</f>
        <v>0</v>
      </c>
    </row>
    <row r="72" spans="1:16" ht="25" customHeight="1" thickBot="1" x14ac:dyDescent="0.35">
      <c r="A72" s="47" t="s">
        <v>23</v>
      </c>
      <c r="B72" s="48" t="s">
        <v>22</v>
      </c>
      <c r="C72" s="49" t="s">
        <v>21</v>
      </c>
      <c r="D72" s="62">
        <v>1</v>
      </c>
      <c r="E72" s="63"/>
      <c r="F72" s="64">
        <f t="shared" si="24"/>
        <v>0</v>
      </c>
      <c r="G72" s="62">
        <v>1</v>
      </c>
      <c r="H72" s="63"/>
      <c r="I72" s="64">
        <f t="shared" si="25"/>
        <v>0</v>
      </c>
      <c r="J72" s="62">
        <v>1</v>
      </c>
      <c r="K72" s="63"/>
      <c r="L72" s="64">
        <f t="shared" si="26"/>
        <v>0</v>
      </c>
      <c r="M72" s="62">
        <v>1</v>
      </c>
      <c r="N72" s="69"/>
      <c r="O72" s="70">
        <f t="shared" si="27"/>
        <v>0</v>
      </c>
      <c r="P72" s="73">
        <f t="shared" si="28"/>
        <v>0</v>
      </c>
    </row>
    <row r="73" spans="1:16" ht="30" customHeight="1" thickBot="1" x14ac:dyDescent="0.35">
      <c r="A73" s="124" t="s">
        <v>179</v>
      </c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6"/>
      <c r="P73" s="50">
        <f>+P8+P14+P20+P52+P56+P58+P69</f>
        <v>0</v>
      </c>
    </row>
    <row r="74" spans="1:16" s="3" customFormat="1" ht="14.15" customHeight="1" x14ac:dyDescent="0.3">
      <c r="A74" s="4"/>
      <c r="B74" s="4"/>
      <c r="C74" s="4"/>
      <c r="D74" s="4"/>
      <c r="E74" s="13"/>
      <c r="F74" s="13"/>
      <c r="G74" s="4"/>
      <c r="H74" s="13"/>
      <c r="I74" s="13"/>
      <c r="J74" s="4"/>
      <c r="K74" s="13"/>
      <c r="L74" s="13"/>
      <c r="M74" s="4"/>
      <c r="N74" s="22"/>
      <c r="O74" s="22"/>
      <c r="P74" s="24"/>
    </row>
    <row r="75" spans="1:16" ht="33" customHeight="1" thickBot="1" x14ac:dyDescent="0.35">
      <c r="A75" s="108" t="s">
        <v>20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</row>
    <row r="76" spans="1:16" ht="45" customHeight="1" x14ac:dyDescent="0.3">
      <c r="A76" s="103" t="s">
        <v>111</v>
      </c>
      <c r="B76" s="104" t="s">
        <v>110</v>
      </c>
      <c r="C76" s="105" t="s">
        <v>131</v>
      </c>
      <c r="D76" s="103" t="s">
        <v>125</v>
      </c>
      <c r="E76" s="104"/>
      <c r="F76" s="105"/>
      <c r="G76" s="103" t="s">
        <v>127</v>
      </c>
      <c r="H76" s="104"/>
      <c r="I76" s="105"/>
      <c r="J76" s="103" t="s">
        <v>128</v>
      </c>
      <c r="K76" s="104"/>
      <c r="L76" s="105"/>
      <c r="M76" s="103" t="s">
        <v>129</v>
      </c>
      <c r="N76" s="104"/>
      <c r="O76" s="105"/>
      <c r="P76" s="106" t="s">
        <v>108</v>
      </c>
    </row>
    <row r="77" spans="1:16" ht="45" customHeight="1" thickBot="1" x14ac:dyDescent="0.35">
      <c r="A77" s="110"/>
      <c r="B77" s="111"/>
      <c r="C77" s="112"/>
      <c r="D77" s="83" t="s">
        <v>109</v>
      </c>
      <c r="E77" s="84" t="s">
        <v>126</v>
      </c>
      <c r="F77" s="85" t="s">
        <v>130</v>
      </c>
      <c r="G77" s="83" t="s">
        <v>109</v>
      </c>
      <c r="H77" s="84" t="s">
        <v>126</v>
      </c>
      <c r="I77" s="85" t="s">
        <v>130</v>
      </c>
      <c r="J77" s="83" t="s">
        <v>109</v>
      </c>
      <c r="K77" s="84" t="s">
        <v>126</v>
      </c>
      <c r="L77" s="85" t="s">
        <v>130</v>
      </c>
      <c r="M77" s="83" t="s">
        <v>109</v>
      </c>
      <c r="N77" s="84" t="s">
        <v>126</v>
      </c>
      <c r="O77" s="85" t="s">
        <v>130</v>
      </c>
      <c r="P77" s="107"/>
    </row>
    <row r="78" spans="1:16" ht="31.5" customHeight="1" x14ac:dyDescent="0.3">
      <c r="A78" s="74">
        <v>1</v>
      </c>
      <c r="B78" s="75" t="s">
        <v>19</v>
      </c>
      <c r="C78" s="76"/>
      <c r="D78" s="77"/>
      <c r="E78" s="78"/>
      <c r="F78" s="79"/>
      <c r="G78" s="77"/>
      <c r="H78" s="78"/>
      <c r="I78" s="79"/>
      <c r="J78" s="77"/>
      <c r="K78" s="78"/>
      <c r="L78" s="79"/>
      <c r="M78" s="77"/>
      <c r="N78" s="80"/>
      <c r="O78" s="81"/>
      <c r="P78" s="82">
        <f>SUBTOTAL(109,P79:P91)</f>
        <v>0</v>
      </c>
    </row>
    <row r="79" spans="1:16" ht="20.149999999999999" customHeight="1" x14ac:dyDescent="0.3">
      <c r="A79" s="92" t="s">
        <v>107</v>
      </c>
      <c r="B79" s="86" t="s">
        <v>18</v>
      </c>
      <c r="C79" s="93" t="s">
        <v>146</v>
      </c>
      <c r="D79" s="87">
        <v>5</v>
      </c>
      <c r="E79" s="14"/>
      <c r="F79" s="88">
        <f>+D79*E79</f>
        <v>0</v>
      </c>
      <c r="G79" s="87">
        <v>5</v>
      </c>
      <c r="H79" s="14"/>
      <c r="I79" s="88">
        <f t="shared" ref="I79:I97" si="29">+G79*H79</f>
        <v>0</v>
      </c>
      <c r="J79" s="87">
        <v>5</v>
      </c>
      <c r="K79" s="14"/>
      <c r="L79" s="88">
        <f t="shared" ref="L79:L97" si="30">+J79*K79</f>
        <v>0</v>
      </c>
      <c r="M79" s="87">
        <v>5</v>
      </c>
      <c r="N79" s="14"/>
      <c r="O79" s="88">
        <f t="shared" ref="O79:O97" si="31">+M79*N79</f>
        <v>0</v>
      </c>
      <c r="P79" s="72">
        <f>+F79+I79+L79+O79</f>
        <v>0</v>
      </c>
    </row>
    <row r="80" spans="1:16" ht="20.149999999999999" customHeight="1" x14ac:dyDescent="0.3">
      <c r="A80" s="55" t="s">
        <v>106</v>
      </c>
      <c r="B80" s="86" t="s">
        <v>17</v>
      </c>
      <c r="C80" s="93" t="s">
        <v>146</v>
      </c>
      <c r="D80" s="87">
        <v>5</v>
      </c>
      <c r="E80" s="14"/>
      <c r="F80" s="88">
        <f t="shared" ref="F80:F97" si="32">+D80*E80</f>
        <v>0</v>
      </c>
      <c r="G80" s="87">
        <v>5</v>
      </c>
      <c r="H80" s="14"/>
      <c r="I80" s="88">
        <f t="shared" si="29"/>
        <v>0</v>
      </c>
      <c r="J80" s="87">
        <v>5</v>
      </c>
      <c r="K80" s="14"/>
      <c r="L80" s="88">
        <f t="shared" si="30"/>
        <v>0</v>
      </c>
      <c r="M80" s="87">
        <v>5</v>
      </c>
      <c r="N80" s="14"/>
      <c r="O80" s="88">
        <f t="shared" si="31"/>
        <v>0</v>
      </c>
      <c r="P80" s="72">
        <f t="shared" ref="P80:P97" si="33">+F80+I80+L80+O80</f>
        <v>0</v>
      </c>
    </row>
    <row r="81" spans="1:16" ht="20.149999999999999" customHeight="1" x14ac:dyDescent="0.3">
      <c r="A81" s="92" t="s">
        <v>105</v>
      </c>
      <c r="B81" s="86" t="s">
        <v>16</v>
      </c>
      <c r="C81" s="93" t="s">
        <v>146</v>
      </c>
      <c r="D81" s="87">
        <v>5</v>
      </c>
      <c r="E81" s="14"/>
      <c r="F81" s="88">
        <f t="shared" si="32"/>
        <v>0</v>
      </c>
      <c r="G81" s="87">
        <v>5</v>
      </c>
      <c r="H81" s="14"/>
      <c r="I81" s="88">
        <f t="shared" si="29"/>
        <v>0</v>
      </c>
      <c r="J81" s="87">
        <v>5</v>
      </c>
      <c r="K81" s="14"/>
      <c r="L81" s="88">
        <f t="shared" si="30"/>
        <v>0</v>
      </c>
      <c r="M81" s="87">
        <v>5</v>
      </c>
      <c r="N81" s="14"/>
      <c r="O81" s="88">
        <f t="shared" si="31"/>
        <v>0</v>
      </c>
      <c r="P81" s="72">
        <f t="shared" si="33"/>
        <v>0</v>
      </c>
    </row>
    <row r="82" spans="1:16" ht="20.149999999999999" customHeight="1" x14ac:dyDescent="0.3">
      <c r="A82" s="55" t="s">
        <v>123</v>
      </c>
      <c r="B82" s="86" t="s">
        <v>15</v>
      </c>
      <c r="C82" s="93" t="s">
        <v>146</v>
      </c>
      <c r="D82" s="87">
        <v>5</v>
      </c>
      <c r="E82" s="14"/>
      <c r="F82" s="88">
        <f t="shared" si="32"/>
        <v>0</v>
      </c>
      <c r="G82" s="87">
        <v>5</v>
      </c>
      <c r="H82" s="14"/>
      <c r="I82" s="88">
        <f t="shared" si="29"/>
        <v>0</v>
      </c>
      <c r="J82" s="87">
        <v>5</v>
      </c>
      <c r="K82" s="14"/>
      <c r="L82" s="88">
        <f t="shared" si="30"/>
        <v>0</v>
      </c>
      <c r="M82" s="87">
        <v>5</v>
      </c>
      <c r="N82" s="14"/>
      <c r="O82" s="88">
        <f t="shared" si="31"/>
        <v>0</v>
      </c>
      <c r="P82" s="72">
        <f t="shared" si="33"/>
        <v>0</v>
      </c>
    </row>
    <row r="83" spans="1:16" ht="20.149999999999999" customHeight="1" x14ac:dyDescent="0.3">
      <c r="A83" s="92" t="s">
        <v>124</v>
      </c>
      <c r="B83" s="86" t="s">
        <v>14</v>
      </c>
      <c r="C83" s="93" t="s">
        <v>146</v>
      </c>
      <c r="D83" s="87">
        <v>5</v>
      </c>
      <c r="E83" s="14"/>
      <c r="F83" s="88">
        <f t="shared" si="32"/>
        <v>0</v>
      </c>
      <c r="G83" s="87">
        <v>5</v>
      </c>
      <c r="H83" s="14"/>
      <c r="I83" s="88">
        <f t="shared" si="29"/>
        <v>0</v>
      </c>
      <c r="J83" s="87">
        <v>5</v>
      </c>
      <c r="K83" s="14"/>
      <c r="L83" s="88">
        <f t="shared" si="30"/>
        <v>0</v>
      </c>
      <c r="M83" s="87">
        <v>5</v>
      </c>
      <c r="N83" s="14"/>
      <c r="O83" s="88">
        <f t="shared" si="31"/>
        <v>0</v>
      </c>
      <c r="P83" s="72">
        <f t="shared" si="33"/>
        <v>0</v>
      </c>
    </row>
    <row r="84" spans="1:16" ht="20.149999999999999" customHeight="1" x14ac:dyDescent="0.3">
      <c r="A84" s="55" t="s">
        <v>138</v>
      </c>
      <c r="B84" s="86" t="s">
        <v>13</v>
      </c>
      <c r="C84" s="93" t="s">
        <v>146</v>
      </c>
      <c r="D84" s="87">
        <v>5</v>
      </c>
      <c r="E84" s="14"/>
      <c r="F84" s="88">
        <f t="shared" si="32"/>
        <v>0</v>
      </c>
      <c r="G84" s="87">
        <v>5</v>
      </c>
      <c r="H84" s="14"/>
      <c r="I84" s="88">
        <f t="shared" si="29"/>
        <v>0</v>
      </c>
      <c r="J84" s="87">
        <v>5</v>
      </c>
      <c r="K84" s="14"/>
      <c r="L84" s="88">
        <f t="shared" si="30"/>
        <v>0</v>
      </c>
      <c r="M84" s="87">
        <v>5</v>
      </c>
      <c r="N84" s="14"/>
      <c r="O84" s="88">
        <f t="shared" si="31"/>
        <v>0</v>
      </c>
      <c r="P84" s="72">
        <f t="shared" si="33"/>
        <v>0</v>
      </c>
    </row>
    <row r="85" spans="1:16" ht="20.149999999999999" customHeight="1" x14ac:dyDescent="0.3">
      <c r="A85" s="92" t="s">
        <v>139</v>
      </c>
      <c r="B85" s="86" t="s">
        <v>12</v>
      </c>
      <c r="C85" s="93" t="s">
        <v>146</v>
      </c>
      <c r="D85" s="87">
        <v>5</v>
      </c>
      <c r="E85" s="14"/>
      <c r="F85" s="88">
        <f t="shared" si="32"/>
        <v>0</v>
      </c>
      <c r="G85" s="87">
        <v>5</v>
      </c>
      <c r="H85" s="14"/>
      <c r="I85" s="88">
        <f t="shared" si="29"/>
        <v>0</v>
      </c>
      <c r="J85" s="87">
        <v>5</v>
      </c>
      <c r="K85" s="14"/>
      <c r="L85" s="88">
        <f t="shared" si="30"/>
        <v>0</v>
      </c>
      <c r="M85" s="87">
        <v>5</v>
      </c>
      <c r="N85" s="14"/>
      <c r="O85" s="88">
        <f t="shared" si="31"/>
        <v>0</v>
      </c>
      <c r="P85" s="72">
        <f t="shared" si="33"/>
        <v>0</v>
      </c>
    </row>
    <row r="86" spans="1:16" ht="20.149999999999999" customHeight="1" x14ac:dyDescent="0.3">
      <c r="A86" s="55" t="s">
        <v>140</v>
      </c>
      <c r="B86" s="86" t="s">
        <v>11</v>
      </c>
      <c r="C86" s="93" t="s">
        <v>146</v>
      </c>
      <c r="D86" s="87">
        <v>5</v>
      </c>
      <c r="E86" s="14"/>
      <c r="F86" s="88">
        <f t="shared" si="32"/>
        <v>0</v>
      </c>
      <c r="G86" s="87">
        <v>5</v>
      </c>
      <c r="H86" s="14"/>
      <c r="I86" s="88">
        <f t="shared" si="29"/>
        <v>0</v>
      </c>
      <c r="J86" s="87">
        <v>5</v>
      </c>
      <c r="K86" s="14"/>
      <c r="L86" s="88">
        <f t="shared" si="30"/>
        <v>0</v>
      </c>
      <c r="M86" s="87">
        <v>5</v>
      </c>
      <c r="N86" s="14"/>
      <c r="O86" s="88">
        <f t="shared" si="31"/>
        <v>0</v>
      </c>
      <c r="P86" s="72">
        <f t="shared" si="33"/>
        <v>0</v>
      </c>
    </row>
    <row r="87" spans="1:16" ht="20.149999999999999" customHeight="1" x14ac:dyDescent="0.3">
      <c r="A87" s="92" t="s">
        <v>141</v>
      </c>
      <c r="B87" s="86" t="s">
        <v>10</v>
      </c>
      <c r="C87" s="93" t="s">
        <v>146</v>
      </c>
      <c r="D87" s="87">
        <v>5</v>
      </c>
      <c r="E87" s="15"/>
      <c r="F87" s="88">
        <f t="shared" si="32"/>
        <v>0</v>
      </c>
      <c r="G87" s="87">
        <v>5</v>
      </c>
      <c r="H87" s="15"/>
      <c r="I87" s="88">
        <f t="shared" si="29"/>
        <v>0</v>
      </c>
      <c r="J87" s="87">
        <v>5</v>
      </c>
      <c r="K87" s="15"/>
      <c r="L87" s="88">
        <f t="shared" si="30"/>
        <v>0</v>
      </c>
      <c r="M87" s="87">
        <v>5</v>
      </c>
      <c r="N87" s="15"/>
      <c r="O87" s="88">
        <f t="shared" si="31"/>
        <v>0</v>
      </c>
      <c r="P87" s="72">
        <f t="shared" si="33"/>
        <v>0</v>
      </c>
    </row>
    <row r="88" spans="1:16" ht="20.149999999999999" customHeight="1" x14ac:dyDescent="0.3">
      <c r="A88" s="55" t="s">
        <v>142</v>
      </c>
      <c r="B88" s="86" t="s">
        <v>9</v>
      </c>
      <c r="C88" s="93" t="s">
        <v>146</v>
      </c>
      <c r="D88" s="87">
        <v>5</v>
      </c>
      <c r="E88" s="15"/>
      <c r="F88" s="88">
        <f t="shared" si="32"/>
        <v>0</v>
      </c>
      <c r="G88" s="87">
        <v>5</v>
      </c>
      <c r="H88" s="15"/>
      <c r="I88" s="88">
        <f t="shared" si="29"/>
        <v>0</v>
      </c>
      <c r="J88" s="87">
        <v>5</v>
      </c>
      <c r="K88" s="15"/>
      <c r="L88" s="88">
        <f t="shared" si="30"/>
        <v>0</v>
      </c>
      <c r="M88" s="87">
        <v>5</v>
      </c>
      <c r="N88" s="15"/>
      <c r="O88" s="88">
        <f t="shared" si="31"/>
        <v>0</v>
      </c>
      <c r="P88" s="72">
        <f t="shared" si="33"/>
        <v>0</v>
      </c>
    </row>
    <row r="89" spans="1:16" ht="20.149999999999999" customHeight="1" x14ac:dyDescent="0.3">
      <c r="A89" s="92" t="s">
        <v>143</v>
      </c>
      <c r="B89" s="86" t="s">
        <v>8</v>
      </c>
      <c r="C89" s="93" t="s">
        <v>146</v>
      </c>
      <c r="D89" s="87">
        <v>5</v>
      </c>
      <c r="E89" s="16"/>
      <c r="F89" s="88">
        <f t="shared" si="32"/>
        <v>0</v>
      </c>
      <c r="G89" s="87">
        <v>5</v>
      </c>
      <c r="H89" s="16"/>
      <c r="I89" s="88">
        <f t="shared" si="29"/>
        <v>0</v>
      </c>
      <c r="J89" s="87">
        <v>5</v>
      </c>
      <c r="K89" s="16"/>
      <c r="L89" s="88">
        <f t="shared" si="30"/>
        <v>0</v>
      </c>
      <c r="M89" s="87">
        <v>5</v>
      </c>
      <c r="N89" s="16"/>
      <c r="O89" s="88">
        <f t="shared" si="31"/>
        <v>0</v>
      </c>
      <c r="P89" s="72">
        <f t="shared" si="33"/>
        <v>0</v>
      </c>
    </row>
    <row r="90" spans="1:16" ht="20.149999999999999" customHeight="1" x14ac:dyDescent="0.3">
      <c r="A90" s="55" t="s">
        <v>144</v>
      </c>
      <c r="B90" s="86" t="s">
        <v>7</v>
      </c>
      <c r="C90" s="93" t="s">
        <v>146</v>
      </c>
      <c r="D90" s="87">
        <v>5</v>
      </c>
      <c r="E90" s="16"/>
      <c r="F90" s="88">
        <f t="shared" si="32"/>
        <v>0</v>
      </c>
      <c r="G90" s="87">
        <v>5</v>
      </c>
      <c r="H90" s="16"/>
      <c r="I90" s="88">
        <f t="shared" si="29"/>
        <v>0</v>
      </c>
      <c r="J90" s="87">
        <v>5</v>
      </c>
      <c r="K90" s="16"/>
      <c r="L90" s="88">
        <f t="shared" si="30"/>
        <v>0</v>
      </c>
      <c r="M90" s="87">
        <v>5</v>
      </c>
      <c r="N90" s="16"/>
      <c r="O90" s="88">
        <f t="shared" si="31"/>
        <v>0</v>
      </c>
      <c r="P90" s="72">
        <f t="shared" si="33"/>
        <v>0</v>
      </c>
    </row>
    <row r="91" spans="1:16" ht="20.149999999999999" customHeight="1" x14ac:dyDescent="0.3">
      <c r="A91" s="92" t="s">
        <v>145</v>
      </c>
      <c r="B91" s="86" t="s">
        <v>6</v>
      </c>
      <c r="C91" s="93" t="s">
        <v>146</v>
      </c>
      <c r="D91" s="87">
        <v>5</v>
      </c>
      <c r="E91" s="16"/>
      <c r="F91" s="88">
        <f t="shared" si="32"/>
        <v>0</v>
      </c>
      <c r="G91" s="87">
        <v>5</v>
      </c>
      <c r="H91" s="16"/>
      <c r="I91" s="88">
        <f t="shared" si="29"/>
        <v>0</v>
      </c>
      <c r="J91" s="87">
        <v>5</v>
      </c>
      <c r="K91" s="16"/>
      <c r="L91" s="88">
        <f t="shared" si="30"/>
        <v>0</v>
      </c>
      <c r="M91" s="87">
        <v>5</v>
      </c>
      <c r="N91" s="16"/>
      <c r="O91" s="88">
        <f t="shared" si="31"/>
        <v>0</v>
      </c>
      <c r="P91" s="72">
        <f t="shared" si="33"/>
        <v>0</v>
      </c>
    </row>
    <row r="92" spans="1:16" ht="28.5" customHeight="1" x14ac:dyDescent="0.3">
      <c r="A92" s="37">
        <v>2</v>
      </c>
      <c r="B92" s="5" t="s">
        <v>5</v>
      </c>
      <c r="C92" s="38"/>
      <c r="D92" s="53"/>
      <c r="E92" s="8"/>
      <c r="F92" s="54">
        <f t="shared" si="32"/>
        <v>0</v>
      </c>
      <c r="G92" s="53"/>
      <c r="H92" s="8"/>
      <c r="I92" s="54">
        <f t="shared" si="29"/>
        <v>0</v>
      </c>
      <c r="J92" s="53"/>
      <c r="K92" s="8"/>
      <c r="L92" s="54">
        <f t="shared" si="30"/>
        <v>0</v>
      </c>
      <c r="M92" s="53"/>
      <c r="N92" s="18"/>
      <c r="O92" s="66">
        <f t="shared" si="31"/>
        <v>0</v>
      </c>
      <c r="P92" s="71">
        <f>SUBTOTAL(109,P93:P97)</f>
        <v>0</v>
      </c>
    </row>
    <row r="93" spans="1:16" ht="20.149999999999999" customHeight="1" x14ac:dyDescent="0.3">
      <c r="A93" s="55" t="s">
        <v>103</v>
      </c>
      <c r="B93" s="2" t="s">
        <v>4</v>
      </c>
      <c r="C93" s="93" t="s">
        <v>146</v>
      </c>
      <c r="D93" s="87">
        <v>5</v>
      </c>
      <c r="E93" s="14"/>
      <c r="F93" s="88">
        <f t="shared" si="32"/>
        <v>0</v>
      </c>
      <c r="G93" s="87">
        <v>5</v>
      </c>
      <c r="H93" s="14"/>
      <c r="I93" s="88">
        <f t="shared" si="29"/>
        <v>0</v>
      </c>
      <c r="J93" s="87">
        <v>5</v>
      </c>
      <c r="K93" s="14"/>
      <c r="L93" s="88">
        <f t="shared" si="30"/>
        <v>0</v>
      </c>
      <c r="M93" s="87">
        <v>5</v>
      </c>
      <c r="N93" s="14"/>
      <c r="O93" s="88">
        <f t="shared" si="31"/>
        <v>0</v>
      </c>
      <c r="P93" s="72">
        <f t="shared" si="33"/>
        <v>0</v>
      </c>
    </row>
    <row r="94" spans="1:16" ht="20.149999999999999" customHeight="1" x14ac:dyDescent="0.3">
      <c r="A94" s="55" t="s">
        <v>102</v>
      </c>
      <c r="B94" s="2" t="s">
        <v>3</v>
      </c>
      <c r="C94" s="93" t="s">
        <v>146</v>
      </c>
      <c r="D94" s="87">
        <v>5</v>
      </c>
      <c r="E94" s="14"/>
      <c r="F94" s="88">
        <f t="shared" si="32"/>
        <v>0</v>
      </c>
      <c r="G94" s="87">
        <v>5</v>
      </c>
      <c r="H94" s="14"/>
      <c r="I94" s="88">
        <f t="shared" si="29"/>
        <v>0</v>
      </c>
      <c r="J94" s="87">
        <v>5</v>
      </c>
      <c r="K94" s="14"/>
      <c r="L94" s="88">
        <f t="shared" si="30"/>
        <v>0</v>
      </c>
      <c r="M94" s="87">
        <v>5</v>
      </c>
      <c r="N94" s="14"/>
      <c r="O94" s="88">
        <f t="shared" si="31"/>
        <v>0</v>
      </c>
      <c r="P94" s="72">
        <f t="shared" si="33"/>
        <v>0</v>
      </c>
    </row>
    <row r="95" spans="1:16" ht="20.149999999999999" customHeight="1" x14ac:dyDescent="0.3">
      <c r="A95" s="55" t="s">
        <v>100</v>
      </c>
      <c r="B95" s="2" t="s">
        <v>2</v>
      </c>
      <c r="C95" s="93" t="s">
        <v>146</v>
      </c>
      <c r="D95" s="87">
        <v>5</v>
      </c>
      <c r="E95" s="14"/>
      <c r="F95" s="88">
        <f t="shared" si="32"/>
        <v>0</v>
      </c>
      <c r="G95" s="87">
        <v>5</v>
      </c>
      <c r="H95" s="14"/>
      <c r="I95" s="88">
        <f t="shared" si="29"/>
        <v>0</v>
      </c>
      <c r="J95" s="87">
        <v>5</v>
      </c>
      <c r="K95" s="14"/>
      <c r="L95" s="88">
        <f t="shared" si="30"/>
        <v>0</v>
      </c>
      <c r="M95" s="87">
        <v>5</v>
      </c>
      <c r="N95" s="14"/>
      <c r="O95" s="88">
        <f t="shared" si="31"/>
        <v>0</v>
      </c>
      <c r="P95" s="72">
        <f t="shared" si="33"/>
        <v>0</v>
      </c>
    </row>
    <row r="96" spans="1:16" ht="20.149999999999999" customHeight="1" x14ac:dyDescent="0.3">
      <c r="A96" s="55" t="s">
        <v>98</v>
      </c>
      <c r="B96" s="2" t="s">
        <v>1</v>
      </c>
      <c r="C96" s="93" t="s">
        <v>146</v>
      </c>
      <c r="D96" s="87">
        <v>5</v>
      </c>
      <c r="E96" s="14"/>
      <c r="F96" s="88">
        <f t="shared" si="32"/>
        <v>0</v>
      </c>
      <c r="G96" s="87">
        <v>5</v>
      </c>
      <c r="H96" s="14"/>
      <c r="I96" s="88">
        <f t="shared" si="29"/>
        <v>0</v>
      </c>
      <c r="J96" s="87">
        <v>5</v>
      </c>
      <c r="K96" s="14"/>
      <c r="L96" s="88">
        <f t="shared" si="30"/>
        <v>0</v>
      </c>
      <c r="M96" s="87">
        <v>5</v>
      </c>
      <c r="N96" s="14"/>
      <c r="O96" s="88">
        <f t="shared" si="31"/>
        <v>0</v>
      </c>
      <c r="P96" s="72">
        <f t="shared" si="33"/>
        <v>0</v>
      </c>
    </row>
    <row r="97" spans="1:16" ht="20.149999999999999" customHeight="1" thickBot="1" x14ac:dyDescent="0.35">
      <c r="A97" s="94" t="s">
        <v>96</v>
      </c>
      <c r="B97" s="36" t="s">
        <v>0</v>
      </c>
      <c r="C97" s="95" t="s">
        <v>146</v>
      </c>
      <c r="D97" s="89">
        <v>5</v>
      </c>
      <c r="E97" s="90"/>
      <c r="F97" s="91">
        <f t="shared" si="32"/>
        <v>0</v>
      </c>
      <c r="G97" s="89">
        <v>5</v>
      </c>
      <c r="H97" s="90"/>
      <c r="I97" s="91">
        <f t="shared" si="29"/>
        <v>0</v>
      </c>
      <c r="J97" s="89">
        <v>5</v>
      </c>
      <c r="K97" s="90"/>
      <c r="L97" s="91">
        <f t="shared" si="30"/>
        <v>0</v>
      </c>
      <c r="M97" s="89">
        <v>5</v>
      </c>
      <c r="N97" s="90"/>
      <c r="O97" s="91">
        <f t="shared" si="31"/>
        <v>0</v>
      </c>
      <c r="P97" s="73">
        <f t="shared" si="33"/>
        <v>0</v>
      </c>
    </row>
    <row r="99" spans="1:16" ht="71.25" customHeight="1" x14ac:dyDescent="0.3">
      <c r="A99" s="101" t="s">
        <v>181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</row>
  </sheetData>
  <mergeCells count="30">
    <mergeCell ref="A73:O73"/>
    <mergeCell ref="D4:F4"/>
    <mergeCell ref="D5:F5"/>
    <mergeCell ref="A34:B34"/>
    <mergeCell ref="A46:B46"/>
    <mergeCell ref="A40:B40"/>
    <mergeCell ref="A6:A7"/>
    <mergeCell ref="B1:N2"/>
    <mergeCell ref="B3:P3"/>
    <mergeCell ref="G4:J4"/>
    <mergeCell ref="J6:L6"/>
    <mergeCell ref="G6:I6"/>
    <mergeCell ref="D6:F6"/>
    <mergeCell ref="B6:B7"/>
    <mergeCell ref="C6:C7"/>
    <mergeCell ref="P6:P7"/>
    <mergeCell ref="M6:O6"/>
    <mergeCell ref="K4:P4"/>
    <mergeCell ref="G5:J5"/>
    <mergeCell ref="K5:P5"/>
    <mergeCell ref="A75:P75"/>
    <mergeCell ref="A76:A77"/>
    <mergeCell ref="B76:B77"/>
    <mergeCell ref="C76:C77"/>
    <mergeCell ref="D76:F76"/>
    <mergeCell ref="A99:P99"/>
    <mergeCell ref="G76:I76"/>
    <mergeCell ref="J76:L76"/>
    <mergeCell ref="M76:O76"/>
    <mergeCell ref="P76:P77"/>
  </mergeCells>
  <pageMargins left="0.70866141732283472" right="0.70866141732283472" top="0.74803149606299213" bottom="0.74803149606299213" header="0.31496062992125984" footer="0.31496062992125984"/>
  <pageSetup scale="52" fitToHeight="0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B-1</vt:lpstr>
      <vt:lpstr>'Formato B-1'!Títulos_a_imprimir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Revollo</dc:creator>
  <cp:lastModifiedBy>Steve Riveros</cp:lastModifiedBy>
  <cp:lastPrinted>2025-03-24T18:10:04Z</cp:lastPrinted>
  <dcterms:created xsi:type="dcterms:W3CDTF">2025-03-07T15:08:09Z</dcterms:created>
  <dcterms:modified xsi:type="dcterms:W3CDTF">2025-04-03T21:04:04Z</dcterms:modified>
</cp:coreProperties>
</file>